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elep\OneDrive\Desktop\OpenOil\finance\clients\CT\research\static emission models\"/>
    </mc:Choice>
  </mc:AlternateContent>
  <xr:revisionPtr revIDLastSave="0" documentId="8_{CBF198A0-3E10-478E-AB9D-605C48FCC19F}" xr6:coauthVersionLast="47" xr6:coauthVersionMax="47" xr10:uidLastSave="{00000000-0000-0000-0000-000000000000}"/>
  <bookViews>
    <workbookView xWindow="-108" yWindow="-108" windowWidth="23256" windowHeight="12576" tabRatio="1000" firstSheet="1" activeTab="3" xr2:uid="{00000000-000D-0000-FFFF-FFFF00000000}"/>
  </bookViews>
  <sheets>
    <sheet name="Calcs (2)" sheetId="84" state="hidden" r:id="rId1"/>
    <sheet name="Calcs" sheetId="81" r:id="rId2"/>
    <sheet name="CO2_Factors" sheetId="85" r:id="rId3"/>
    <sheet name="Inputs" sheetId="7" r:id="rId4"/>
    <sheet name="Key" sheetId="11" r:id="rId5"/>
  </sheets>
  <externalReferences>
    <externalReference r:id="rId6"/>
  </externalReferences>
  <definedNames>
    <definedName name="_xlnm._FilterDatabase" localSheetId="1" hidden="1">Calcs!#REF!</definedName>
    <definedName name="_xlnm._FilterDatabase" localSheetId="0" hidden="1">'Calcs (2)'!#REF!</definedName>
  </definedNames>
  <calcPr calcId="191029" calcMode="manual" iterateDelta="1.0000000000000001E-5" calcCompleted="0" calcOnSave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2" i="7" l="1"/>
  <c r="F162" i="7"/>
  <c r="O162" i="7"/>
  <c r="P162" i="7"/>
  <c r="Q162" i="7"/>
  <c r="R162" i="7"/>
  <c r="S162" i="7"/>
  <c r="T162" i="7"/>
  <c r="U162" i="7"/>
  <c r="V162" i="7"/>
  <c r="W162" i="7"/>
  <c r="X162" i="7"/>
  <c r="Y162" i="7"/>
  <c r="Z162" i="7"/>
  <c r="AA162" i="7"/>
  <c r="AB162" i="7"/>
  <c r="AC162" i="7"/>
  <c r="AD162" i="7"/>
  <c r="AE162" i="7"/>
  <c r="AF162" i="7"/>
  <c r="AG162" i="7"/>
  <c r="AH162" i="7"/>
  <c r="AI162" i="7"/>
  <c r="AJ162" i="7"/>
  <c r="AK162" i="7"/>
  <c r="AL162" i="7"/>
  <c r="AM162" i="7"/>
  <c r="AN162" i="7"/>
  <c r="AO162" i="7"/>
  <c r="AP162" i="7"/>
  <c r="AQ162" i="7"/>
  <c r="AR162" i="7"/>
  <c r="AS162" i="7"/>
  <c r="AT162" i="7"/>
  <c r="AU162" i="7"/>
  <c r="AV162" i="7"/>
  <c r="AW162" i="7"/>
  <c r="AX162" i="7"/>
  <c r="AY162" i="7"/>
  <c r="AZ162" i="7"/>
  <c r="BA162" i="7"/>
  <c r="BB162" i="7"/>
  <c r="BC162" i="7"/>
  <c r="BD162" i="7"/>
  <c r="BE162" i="7"/>
  <c r="BF162" i="7"/>
  <c r="BG162" i="7"/>
  <c r="BH162" i="7"/>
  <c r="BI162" i="7"/>
  <c r="BJ162" i="7"/>
  <c r="BK162" i="7"/>
  <c r="BL162" i="7"/>
  <c r="BM162" i="7"/>
  <c r="BN162" i="7"/>
  <c r="BO162" i="7"/>
  <c r="BP162" i="7"/>
  <c r="BQ162" i="7"/>
  <c r="BR162" i="7"/>
  <c r="BS162" i="7"/>
  <c r="BT162" i="7"/>
  <c r="BU162" i="7"/>
  <c r="BV162" i="7"/>
  <c r="BW162" i="7"/>
  <c r="BX162" i="7"/>
  <c r="BY162" i="7"/>
  <c r="BZ162" i="7"/>
  <c r="CA162" i="7"/>
  <c r="CB162" i="7"/>
  <c r="CC162" i="7"/>
  <c r="CD162" i="7"/>
  <c r="CE162" i="7"/>
  <c r="CF162" i="7"/>
  <c r="CG162" i="7"/>
  <c r="CH162" i="7"/>
  <c r="CI162" i="7"/>
  <c r="CJ162" i="7"/>
  <c r="CK162" i="7"/>
  <c r="CL162" i="7"/>
  <c r="CM162" i="7"/>
  <c r="CN162" i="7"/>
  <c r="CO162" i="7"/>
  <c r="CP162" i="7"/>
  <c r="CQ162" i="7"/>
  <c r="CR162" i="7"/>
  <c r="CS162" i="7"/>
  <c r="CT162" i="7"/>
  <c r="CU162" i="7"/>
  <c r="CV162" i="7"/>
  <c r="CW162" i="7"/>
  <c r="CX162" i="7"/>
  <c r="CY162" i="7"/>
  <c r="CZ162" i="7"/>
  <c r="DA162" i="7"/>
  <c r="DB162" i="7"/>
  <c r="DC162" i="7"/>
  <c r="DD162" i="7"/>
  <c r="DE162" i="7"/>
  <c r="DF162" i="7"/>
  <c r="DG162" i="7"/>
  <c r="DH162" i="7"/>
  <c r="DI162" i="7"/>
  <c r="DJ162" i="7"/>
  <c r="DK162" i="7"/>
  <c r="DL162" i="7"/>
  <c r="DM162" i="7"/>
  <c r="DN162" i="7"/>
  <c r="DO162" i="7"/>
  <c r="DP162" i="7"/>
  <c r="DQ162" i="7"/>
  <c r="DR162" i="7"/>
  <c r="DS162" i="7"/>
  <c r="DT162" i="7"/>
  <c r="DU162" i="7"/>
  <c r="DV162" i="7"/>
  <c r="DW162" i="7"/>
  <c r="DX162" i="7"/>
  <c r="DY162" i="7"/>
  <c r="DZ162" i="7"/>
  <c r="EA162" i="7"/>
  <c r="EB162" i="7"/>
  <c r="EC162" i="7"/>
  <c r="ED162" i="7"/>
  <c r="EE162" i="7"/>
  <c r="EF162" i="7"/>
  <c r="EG162" i="7"/>
  <c r="EH162" i="7"/>
  <c r="EI162" i="7"/>
  <c r="EJ162" i="7"/>
  <c r="EK162" i="7"/>
  <c r="EL162" i="7"/>
  <c r="EM162" i="7"/>
  <c r="EN162" i="7"/>
  <c r="EO162" i="7"/>
  <c r="EP162" i="7"/>
  <c r="EQ162" i="7"/>
  <c r="ER162" i="7"/>
  <c r="ES162" i="7"/>
  <c r="ET162" i="7"/>
  <c r="EU162" i="7"/>
  <c r="EV162" i="7"/>
  <c r="EW162" i="7"/>
  <c r="EX162" i="7"/>
  <c r="EY162" i="7"/>
  <c r="EZ162" i="7"/>
  <c r="FA162" i="7"/>
  <c r="FB162" i="7"/>
  <c r="FC162" i="7"/>
  <c r="FD162" i="7"/>
  <c r="FE162" i="7"/>
  <c r="FF162" i="7"/>
  <c r="FG162" i="7"/>
  <c r="FH162" i="7"/>
  <c r="FI162" i="7"/>
  <c r="FJ162" i="7"/>
  <c r="FK162" i="7"/>
  <c r="FL162" i="7"/>
  <c r="FM162" i="7"/>
  <c r="FN162" i="7"/>
  <c r="FO162" i="7"/>
  <c r="FP162" i="7"/>
  <c r="FQ162" i="7"/>
  <c r="FR162" i="7"/>
  <c r="FS162" i="7"/>
  <c r="FT162" i="7"/>
  <c r="FU162" i="7"/>
  <c r="FV162" i="7"/>
  <c r="FW162" i="7"/>
  <c r="FX162" i="7"/>
  <c r="FY162" i="7"/>
  <c r="FZ162" i="7"/>
  <c r="GA162" i="7"/>
  <c r="GB162" i="7"/>
  <c r="GC162" i="7"/>
  <c r="GD162" i="7"/>
  <c r="GE162" i="7"/>
  <c r="GF162" i="7"/>
  <c r="GG162" i="7"/>
  <c r="GH162" i="7"/>
  <c r="GI162" i="7"/>
  <c r="GJ162" i="7"/>
  <c r="GK162" i="7"/>
  <c r="GL162" i="7"/>
  <c r="GM162" i="7"/>
  <c r="GN162" i="7"/>
  <c r="GO162" i="7"/>
  <c r="GP162" i="7"/>
  <c r="GQ162" i="7"/>
  <c r="GR162" i="7"/>
  <c r="GS162" i="7"/>
  <c r="GT162" i="7"/>
  <c r="GU162" i="7"/>
  <c r="GV162" i="7"/>
  <c r="GW162" i="7"/>
  <c r="GX162" i="7"/>
  <c r="GY162" i="7"/>
  <c r="GZ162" i="7"/>
  <c r="HA162" i="7"/>
  <c r="HB162" i="7"/>
  <c r="HC162" i="7"/>
  <c r="HD162" i="7"/>
  <c r="HE162" i="7"/>
  <c r="HF162" i="7"/>
  <c r="HG162" i="7"/>
  <c r="HH162" i="7"/>
  <c r="HI162" i="7"/>
  <c r="HJ162" i="7"/>
  <c r="HK162" i="7"/>
  <c r="HL162" i="7"/>
  <c r="HM162" i="7"/>
  <c r="HN162" i="7"/>
  <c r="HO162" i="7"/>
  <c r="HP162" i="7"/>
  <c r="HQ162" i="7"/>
  <c r="HR162" i="7"/>
  <c r="HS162" i="7"/>
  <c r="HT162" i="7"/>
  <c r="HU162" i="7"/>
  <c r="HV162" i="7"/>
  <c r="HW162" i="7"/>
  <c r="HX162" i="7"/>
  <c r="HY162" i="7"/>
  <c r="HZ162" i="7"/>
  <c r="IA162" i="7"/>
  <c r="IB162" i="7"/>
  <c r="IC162" i="7"/>
  <c r="ID162" i="7"/>
  <c r="IE162" i="7"/>
  <c r="IF162" i="7"/>
  <c r="IG162" i="7"/>
  <c r="IH162" i="7"/>
  <c r="II162" i="7"/>
  <c r="IJ162" i="7"/>
  <c r="IK162" i="7"/>
  <c r="IL162" i="7"/>
  <c r="IM162" i="7"/>
  <c r="IN162" i="7"/>
  <c r="IO162" i="7"/>
  <c r="IP162" i="7"/>
  <c r="IQ162" i="7"/>
  <c r="IR162" i="7"/>
  <c r="IS162" i="7"/>
  <c r="IT162" i="7"/>
  <c r="IU162" i="7"/>
  <c r="IV162" i="7"/>
  <c r="IW162" i="7"/>
  <c r="IX162" i="7"/>
  <c r="IY162" i="7"/>
  <c r="IZ162" i="7"/>
  <c r="JA162" i="7"/>
  <c r="JB162" i="7"/>
  <c r="JC162" i="7"/>
  <c r="JD162" i="7"/>
  <c r="JE162" i="7"/>
  <c r="JF162" i="7"/>
  <c r="JG162" i="7"/>
  <c r="JH162" i="7"/>
  <c r="JI162" i="7"/>
  <c r="JJ162" i="7"/>
  <c r="JK162" i="7"/>
  <c r="JL162" i="7"/>
  <c r="JM162" i="7"/>
  <c r="JN162" i="7"/>
  <c r="JO162" i="7"/>
  <c r="JP162" i="7"/>
  <c r="JQ162" i="7"/>
  <c r="JR162" i="7"/>
  <c r="JS162" i="7"/>
  <c r="JT162" i="7"/>
  <c r="JU162" i="7"/>
  <c r="JV162" i="7"/>
  <c r="JW162" i="7"/>
  <c r="JX162" i="7"/>
  <c r="JY162" i="7"/>
  <c r="JZ162" i="7"/>
  <c r="KA162" i="7"/>
  <c r="KB162" i="7"/>
  <c r="KC162" i="7"/>
  <c r="KD162" i="7"/>
  <c r="KE162" i="7"/>
  <c r="KF162" i="7"/>
  <c r="KG162" i="7"/>
  <c r="KH162" i="7"/>
  <c r="KI162" i="7"/>
  <c r="KJ162" i="7"/>
  <c r="KK162" i="7"/>
  <c r="KL162" i="7"/>
  <c r="KM162" i="7"/>
  <c r="KN162" i="7"/>
  <c r="KO162" i="7"/>
  <c r="KP162" i="7"/>
  <c r="KQ162" i="7"/>
  <c r="KR162" i="7"/>
  <c r="KS162" i="7"/>
  <c r="KT162" i="7"/>
  <c r="KU162" i="7"/>
  <c r="KV162" i="7"/>
  <c r="KW162" i="7"/>
  <c r="KX162" i="7"/>
  <c r="KY162" i="7"/>
  <c r="KZ162" i="7"/>
  <c r="LA162" i="7"/>
  <c r="LB162" i="7"/>
  <c r="LC162" i="7"/>
  <c r="LD162" i="7"/>
  <c r="LE162" i="7"/>
  <c r="LF162" i="7"/>
  <c r="LG162" i="7"/>
  <c r="LH162" i="7"/>
  <c r="LI162" i="7"/>
  <c r="LJ162" i="7"/>
  <c r="LK162" i="7"/>
  <c r="LL162" i="7"/>
  <c r="LM162" i="7"/>
  <c r="LN162" i="7"/>
  <c r="LO162" i="7"/>
  <c r="LP162" i="7"/>
  <c r="LQ162" i="7"/>
  <c r="LR162" i="7"/>
  <c r="LS162" i="7"/>
  <c r="LT162" i="7"/>
  <c r="LU162" i="7"/>
  <c r="LV162" i="7"/>
  <c r="LW162" i="7"/>
  <c r="LX162" i="7"/>
  <c r="LY162" i="7"/>
  <c r="LZ162" i="7"/>
  <c r="MA162" i="7"/>
  <c r="MB162" i="7"/>
  <c r="MC162" i="7"/>
  <c r="MD162" i="7"/>
  <c r="ME162" i="7"/>
  <c r="MF162" i="7"/>
  <c r="MG162" i="7"/>
  <c r="MH162" i="7"/>
  <c r="MI162" i="7"/>
  <c r="MJ162" i="7"/>
  <c r="MK162" i="7"/>
  <c r="ML162" i="7"/>
  <c r="MM162" i="7"/>
  <c r="MN162" i="7"/>
  <c r="MO162" i="7"/>
  <c r="MP162" i="7"/>
  <c r="MQ162" i="7"/>
  <c r="MR162" i="7"/>
  <c r="MS162" i="7"/>
  <c r="MT162" i="7"/>
  <c r="MU162" i="7"/>
  <c r="MV162" i="7"/>
  <c r="MW162" i="7"/>
  <c r="MX162" i="7"/>
  <c r="MY162" i="7"/>
  <c r="MZ162" i="7"/>
  <c r="NA162" i="7"/>
  <c r="NB162" i="7"/>
  <c r="NC162" i="7"/>
  <c r="ND162" i="7"/>
  <c r="NE162" i="7"/>
  <c r="NF162" i="7"/>
  <c r="NG162" i="7"/>
  <c r="NH162" i="7"/>
  <c r="NI162" i="7"/>
  <c r="NJ162" i="7"/>
  <c r="NK162" i="7"/>
  <c r="NL162" i="7"/>
  <c r="NM162" i="7"/>
  <c r="NN162" i="7"/>
  <c r="NO162" i="7"/>
  <c r="NP162" i="7"/>
  <c r="NQ162" i="7"/>
  <c r="NR162" i="7"/>
  <c r="NS162" i="7"/>
  <c r="NT162" i="7"/>
  <c r="NU162" i="7"/>
  <c r="NV162" i="7"/>
  <c r="NW162" i="7"/>
  <c r="NX162" i="7"/>
  <c r="NY162" i="7"/>
  <c r="NZ162" i="7"/>
  <c r="OA162" i="7"/>
  <c r="OB162" i="7"/>
  <c r="OC162" i="7"/>
  <c r="OD162" i="7"/>
  <c r="OE162" i="7"/>
  <c r="OF162" i="7"/>
  <c r="OG162" i="7"/>
  <c r="OH162" i="7"/>
  <c r="OI162" i="7"/>
  <c r="OJ162" i="7"/>
  <c r="OK162" i="7"/>
  <c r="OL162" i="7"/>
  <c r="OM162" i="7"/>
  <c r="ON162" i="7"/>
  <c r="OO162" i="7"/>
  <c r="OP162" i="7"/>
  <c r="OQ162" i="7"/>
  <c r="OR162" i="7"/>
  <c r="OS162" i="7"/>
  <c r="OT162" i="7"/>
  <c r="OU162" i="7"/>
  <c r="OV162" i="7"/>
  <c r="OW162" i="7"/>
  <c r="OX162" i="7"/>
  <c r="OY162" i="7"/>
  <c r="OZ162" i="7"/>
  <c r="PA162" i="7"/>
  <c r="PB162" i="7"/>
  <c r="PC162" i="7"/>
  <c r="PD162" i="7"/>
  <c r="PE162" i="7"/>
  <c r="PF162" i="7"/>
  <c r="PG162" i="7"/>
  <c r="PH162" i="7"/>
  <c r="PI162" i="7"/>
  <c r="PJ162" i="7"/>
  <c r="PK162" i="7"/>
  <c r="PL162" i="7"/>
  <c r="PM162" i="7"/>
  <c r="PN162" i="7"/>
  <c r="PO162" i="7"/>
  <c r="PP162" i="7"/>
  <c r="PQ162" i="7"/>
  <c r="PR162" i="7"/>
  <c r="PS162" i="7"/>
  <c r="PT162" i="7"/>
  <c r="PU162" i="7"/>
  <c r="PV162" i="7"/>
  <c r="PW162" i="7"/>
  <c r="PX162" i="7"/>
  <c r="PY162" i="7"/>
  <c r="PZ162" i="7"/>
  <c r="QA162" i="7"/>
  <c r="QB162" i="7"/>
  <c r="QC162" i="7"/>
  <c r="QD162" i="7"/>
  <c r="QE162" i="7"/>
  <c r="QF162" i="7"/>
  <c r="QG162" i="7"/>
  <c r="QH162" i="7"/>
  <c r="QI162" i="7"/>
  <c r="QJ162" i="7"/>
  <c r="QK162" i="7"/>
  <c r="QL162" i="7"/>
  <c r="QM162" i="7"/>
  <c r="QN162" i="7"/>
  <c r="QO162" i="7"/>
  <c r="QP162" i="7"/>
  <c r="QQ162" i="7"/>
  <c r="QR162" i="7"/>
  <c r="QS162" i="7"/>
  <c r="QT162" i="7"/>
  <c r="QU162" i="7"/>
  <c r="QV162" i="7"/>
  <c r="QW162" i="7"/>
  <c r="QX162" i="7"/>
  <c r="QY162" i="7"/>
  <c r="QZ162" i="7"/>
  <c r="RA162" i="7"/>
  <c r="RB162" i="7"/>
  <c r="RC162" i="7"/>
  <c r="RD162" i="7"/>
  <c r="RE162" i="7"/>
  <c r="RF162" i="7"/>
  <c r="RG162" i="7"/>
  <c r="RH162" i="7"/>
  <c r="RI162" i="7"/>
  <c r="RJ162" i="7"/>
  <c r="RK162" i="7"/>
  <c r="RL162" i="7"/>
  <c r="RM162" i="7"/>
  <c r="RN162" i="7"/>
  <c r="RO162" i="7"/>
  <c r="RP162" i="7"/>
  <c r="RQ162" i="7"/>
  <c r="RR162" i="7"/>
  <c r="RS162" i="7"/>
  <c r="RT162" i="7"/>
  <c r="RU162" i="7"/>
  <c r="RV162" i="7"/>
  <c r="RW162" i="7"/>
  <c r="RX162" i="7"/>
  <c r="RY162" i="7"/>
  <c r="RZ162" i="7"/>
  <c r="SA162" i="7"/>
  <c r="SB162" i="7"/>
  <c r="SC162" i="7"/>
  <c r="SD162" i="7"/>
  <c r="SE162" i="7"/>
  <c r="SF162" i="7"/>
  <c r="SG162" i="7"/>
  <c r="SH162" i="7"/>
  <c r="SI162" i="7"/>
  <c r="SJ162" i="7"/>
  <c r="SK162" i="7"/>
  <c r="SL162" i="7"/>
  <c r="SM162" i="7"/>
  <c r="SN162" i="7"/>
  <c r="SO162" i="7"/>
  <c r="SP162" i="7"/>
  <c r="SQ162" i="7"/>
  <c r="SR162" i="7"/>
  <c r="SS162" i="7"/>
  <c r="ST162" i="7"/>
  <c r="SU162" i="7"/>
  <c r="SV162" i="7"/>
  <c r="SW162" i="7"/>
  <c r="SX162" i="7"/>
  <c r="SY162" i="7"/>
  <c r="SZ162" i="7"/>
  <c r="TA162" i="7"/>
  <c r="TB162" i="7"/>
  <c r="TC162" i="7"/>
  <c r="TD162" i="7"/>
  <c r="TE162" i="7"/>
  <c r="TF162" i="7"/>
  <c r="TG162" i="7"/>
  <c r="TH162" i="7"/>
  <c r="TI162" i="7"/>
  <c r="TJ162" i="7"/>
  <c r="TK162" i="7"/>
  <c r="TL162" i="7"/>
  <c r="TM162" i="7"/>
  <c r="TN162" i="7"/>
  <c r="TO162" i="7"/>
  <c r="TP162" i="7"/>
  <c r="TQ162" i="7"/>
  <c r="TR162" i="7"/>
  <c r="TS162" i="7"/>
  <c r="TT162" i="7"/>
  <c r="TU162" i="7"/>
  <c r="TV162" i="7"/>
  <c r="TW162" i="7"/>
  <c r="TX162" i="7"/>
  <c r="TY162" i="7"/>
  <c r="TZ162" i="7"/>
  <c r="UA162" i="7"/>
  <c r="UB162" i="7"/>
  <c r="UC162" i="7"/>
  <c r="UD162" i="7"/>
  <c r="UE162" i="7"/>
  <c r="UF162" i="7"/>
  <c r="UG162" i="7"/>
  <c r="UH162" i="7"/>
  <c r="UI162" i="7"/>
  <c r="UJ162" i="7"/>
  <c r="UK162" i="7"/>
  <c r="UL162" i="7"/>
  <c r="UM162" i="7"/>
  <c r="UN162" i="7"/>
  <c r="UO162" i="7"/>
  <c r="UP162" i="7"/>
  <c r="UQ162" i="7"/>
  <c r="UR162" i="7"/>
  <c r="US162" i="7"/>
  <c r="UT162" i="7"/>
  <c r="UU162" i="7"/>
  <c r="UV162" i="7"/>
  <c r="UW162" i="7"/>
  <c r="UX162" i="7"/>
  <c r="UY162" i="7"/>
  <c r="UZ162" i="7"/>
  <c r="VA162" i="7"/>
  <c r="VB162" i="7"/>
  <c r="VC162" i="7"/>
  <c r="VD162" i="7"/>
  <c r="VE162" i="7"/>
  <c r="VF162" i="7"/>
  <c r="VG162" i="7"/>
  <c r="VH162" i="7"/>
  <c r="VI162" i="7"/>
  <c r="VJ162" i="7"/>
  <c r="VK162" i="7"/>
  <c r="VL162" i="7"/>
  <c r="VM162" i="7"/>
  <c r="VN162" i="7"/>
  <c r="VO162" i="7"/>
  <c r="VP162" i="7"/>
  <c r="VQ162" i="7"/>
  <c r="VR162" i="7"/>
  <c r="VS162" i="7"/>
  <c r="VT162" i="7"/>
  <c r="VU162" i="7"/>
  <c r="VV162" i="7"/>
  <c r="VW162" i="7"/>
  <c r="VX162" i="7"/>
  <c r="VY162" i="7"/>
  <c r="VZ162" i="7"/>
  <c r="WA162" i="7"/>
  <c r="WB162" i="7"/>
  <c r="WC162" i="7"/>
  <c r="WD162" i="7"/>
  <c r="WE162" i="7"/>
  <c r="WF162" i="7"/>
  <c r="WG162" i="7"/>
  <c r="WH162" i="7"/>
  <c r="WI162" i="7"/>
  <c r="WJ162" i="7"/>
  <c r="WK162" i="7"/>
  <c r="WL162" i="7"/>
  <c r="WM162" i="7"/>
  <c r="WN162" i="7"/>
  <c r="WO162" i="7"/>
  <c r="WP162" i="7"/>
  <c r="WQ162" i="7"/>
  <c r="WR162" i="7"/>
  <c r="WS162" i="7"/>
  <c r="WT162" i="7"/>
  <c r="WU162" i="7"/>
  <c r="WV162" i="7"/>
  <c r="WW162" i="7"/>
  <c r="WX162" i="7"/>
  <c r="WY162" i="7"/>
  <c r="WZ162" i="7"/>
  <c r="XA162" i="7"/>
  <c r="XB162" i="7"/>
  <c r="XC162" i="7"/>
  <c r="XD162" i="7"/>
  <c r="XE162" i="7"/>
  <c r="XF162" i="7"/>
  <c r="XG162" i="7"/>
  <c r="XH162" i="7"/>
  <c r="XI162" i="7"/>
  <c r="XJ162" i="7"/>
  <c r="XK162" i="7"/>
  <c r="XL162" i="7"/>
  <c r="XM162" i="7"/>
  <c r="XN162" i="7"/>
  <c r="XO162" i="7"/>
  <c r="XP162" i="7"/>
  <c r="XQ162" i="7"/>
  <c r="XR162" i="7"/>
  <c r="XS162" i="7"/>
  <c r="XT162" i="7"/>
  <c r="XU162" i="7"/>
  <c r="XV162" i="7"/>
  <c r="XW162" i="7"/>
  <c r="XX162" i="7"/>
  <c r="XY162" i="7"/>
  <c r="XZ162" i="7"/>
  <c r="YA162" i="7"/>
  <c r="YB162" i="7"/>
  <c r="YC162" i="7"/>
  <c r="YD162" i="7"/>
  <c r="YE162" i="7"/>
  <c r="YF162" i="7"/>
  <c r="YG162" i="7"/>
  <c r="YH162" i="7"/>
  <c r="YI162" i="7"/>
  <c r="YJ162" i="7"/>
  <c r="YK162" i="7"/>
  <c r="YL162" i="7"/>
  <c r="YM162" i="7"/>
  <c r="YN162" i="7"/>
  <c r="YO162" i="7"/>
  <c r="YP162" i="7"/>
  <c r="YQ162" i="7"/>
  <c r="YR162" i="7"/>
  <c r="YS162" i="7"/>
  <c r="YT162" i="7"/>
  <c r="YU162" i="7"/>
  <c r="YV162" i="7"/>
  <c r="YW162" i="7"/>
  <c r="YX162" i="7"/>
  <c r="YY162" i="7"/>
  <c r="YZ162" i="7"/>
  <c r="ZA162" i="7"/>
  <c r="ZB162" i="7"/>
  <c r="ZC162" i="7"/>
  <c r="ZD162" i="7"/>
  <c r="ZE162" i="7"/>
  <c r="ZF162" i="7"/>
  <c r="ZG162" i="7"/>
  <c r="ZH162" i="7"/>
  <c r="ZI162" i="7"/>
  <c r="ZJ162" i="7"/>
  <c r="ZK162" i="7"/>
  <c r="ZL162" i="7"/>
  <c r="ZM162" i="7"/>
  <c r="ZN162" i="7"/>
  <c r="ZO162" i="7"/>
  <c r="ZP162" i="7"/>
  <c r="ZQ162" i="7"/>
  <c r="ZR162" i="7"/>
  <c r="ZS162" i="7"/>
  <c r="ZT162" i="7"/>
  <c r="ZU162" i="7"/>
  <c r="ZV162" i="7"/>
  <c r="ZW162" i="7"/>
  <c r="ZX162" i="7"/>
  <c r="ZY162" i="7"/>
  <c r="ZZ162" i="7"/>
  <c r="AAA162" i="7"/>
  <c r="AAB162" i="7"/>
  <c r="AAC162" i="7"/>
  <c r="AAD162" i="7"/>
  <c r="AAE162" i="7"/>
  <c r="AAF162" i="7"/>
  <c r="AAG162" i="7"/>
  <c r="AAH162" i="7"/>
  <c r="AAI162" i="7"/>
  <c r="AAJ162" i="7"/>
  <c r="AAK162" i="7"/>
  <c r="AAL162" i="7"/>
  <c r="AAM162" i="7"/>
  <c r="AAN162" i="7"/>
  <c r="AAO162" i="7"/>
  <c r="AAP162" i="7"/>
  <c r="AAQ162" i="7"/>
  <c r="AAR162" i="7"/>
  <c r="AAS162" i="7"/>
  <c r="AAT162" i="7"/>
  <c r="AAU162" i="7"/>
  <c r="AAV162" i="7"/>
  <c r="AAW162" i="7"/>
  <c r="AAX162" i="7"/>
  <c r="AAY162" i="7"/>
  <c r="AAZ162" i="7"/>
  <c r="ABA162" i="7"/>
  <c r="ABB162" i="7"/>
  <c r="ABC162" i="7"/>
  <c r="ABD162" i="7"/>
  <c r="ABE162" i="7"/>
  <c r="ABF162" i="7"/>
  <c r="ABG162" i="7"/>
  <c r="ABH162" i="7"/>
  <c r="ABI162" i="7"/>
  <c r="ABJ162" i="7"/>
  <c r="ABK162" i="7"/>
  <c r="ABL162" i="7"/>
  <c r="ABM162" i="7"/>
  <c r="ABN162" i="7"/>
  <c r="ABO162" i="7"/>
  <c r="ABP162" i="7"/>
  <c r="ABQ162" i="7"/>
  <c r="ABR162" i="7"/>
  <c r="ABS162" i="7"/>
  <c r="ABT162" i="7"/>
  <c r="ABU162" i="7"/>
  <c r="ABV162" i="7"/>
  <c r="ABW162" i="7"/>
  <c r="ABX162" i="7"/>
  <c r="ABY162" i="7"/>
  <c r="ABZ162" i="7"/>
  <c r="ACA162" i="7"/>
  <c r="ACB162" i="7"/>
  <c r="ACC162" i="7"/>
  <c r="ACD162" i="7"/>
  <c r="ACE162" i="7"/>
  <c r="ACF162" i="7"/>
  <c r="ACG162" i="7"/>
  <c r="ACH162" i="7"/>
  <c r="ACI162" i="7"/>
  <c r="ACJ162" i="7"/>
  <c r="ACK162" i="7"/>
  <c r="ACL162" i="7"/>
  <c r="ACM162" i="7"/>
  <c r="ACN162" i="7"/>
  <c r="ACO162" i="7"/>
  <c r="ACP162" i="7"/>
  <c r="ACQ162" i="7"/>
  <c r="ACR162" i="7"/>
  <c r="ACS162" i="7"/>
  <c r="ACT162" i="7"/>
  <c r="ACU162" i="7"/>
  <c r="ACV162" i="7"/>
  <c r="ACW162" i="7"/>
  <c r="ACX162" i="7"/>
  <c r="ACY162" i="7"/>
  <c r="ACZ162" i="7"/>
  <c r="ADA162" i="7"/>
  <c r="ADB162" i="7"/>
  <c r="ADC162" i="7"/>
  <c r="ADD162" i="7"/>
  <c r="ADE162" i="7"/>
  <c r="ADF162" i="7"/>
  <c r="ADG162" i="7"/>
  <c r="ADH162" i="7"/>
  <c r="ADI162" i="7"/>
  <c r="ADJ162" i="7"/>
  <c r="ADK162" i="7"/>
  <c r="ADL162" i="7"/>
  <c r="ADM162" i="7"/>
  <c r="ADN162" i="7"/>
  <c r="ADO162" i="7"/>
  <c r="ADP162" i="7"/>
  <c r="ADQ162" i="7"/>
  <c r="ADR162" i="7"/>
  <c r="ADS162" i="7"/>
  <c r="ADT162" i="7"/>
  <c r="ADU162" i="7"/>
  <c r="ADV162" i="7"/>
  <c r="ADW162" i="7"/>
  <c r="ADX162" i="7"/>
  <c r="ADY162" i="7"/>
  <c r="ADZ162" i="7"/>
  <c r="AEA162" i="7"/>
  <c r="AEB162" i="7"/>
  <c r="AEC162" i="7"/>
  <c r="AED162" i="7"/>
  <c r="AEE162" i="7"/>
  <c r="AEF162" i="7"/>
  <c r="AEG162" i="7"/>
  <c r="AEH162" i="7"/>
  <c r="AEI162" i="7"/>
  <c r="AEJ162" i="7"/>
  <c r="AEK162" i="7"/>
  <c r="AEL162" i="7"/>
  <c r="AEM162" i="7"/>
  <c r="AEN162" i="7"/>
  <c r="AEO162" i="7"/>
  <c r="AEP162" i="7"/>
  <c r="AEQ162" i="7"/>
  <c r="AER162" i="7"/>
  <c r="AES162" i="7"/>
  <c r="AET162" i="7"/>
  <c r="AEU162" i="7"/>
  <c r="AEV162" i="7"/>
  <c r="AEW162" i="7"/>
  <c r="AEX162" i="7"/>
  <c r="AEY162" i="7"/>
  <c r="AEZ162" i="7"/>
  <c r="AFA162" i="7"/>
  <c r="AFB162" i="7"/>
  <c r="AFC162" i="7"/>
  <c r="AFD162" i="7"/>
  <c r="AFE162" i="7"/>
  <c r="AFF162" i="7"/>
  <c r="AFG162" i="7"/>
  <c r="AFH162" i="7"/>
  <c r="AFI162" i="7"/>
  <c r="AFJ162" i="7"/>
  <c r="AFK162" i="7"/>
  <c r="AFL162" i="7"/>
  <c r="AFM162" i="7"/>
  <c r="AFN162" i="7"/>
  <c r="AFO162" i="7"/>
  <c r="AFP162" i="7"/>
  <c r="AFQ162" i="7"/>
  <c r="AFR162" i="7"/>
  <c r="AFS162" i="7"/>
  <c r="AFT162" i="7"/>
  <c r="AFU162" i="7"/>
  <c r="AFV162" i="7"/>
  <c r="AFW162" i="7"/>
  <c r="AFX162" i="7"/>
  <c r="AFY162" i="7"/>
  <c r="AFZ162" i="7"/>
  <c r="AGA162" i="7"/>
  <c r="AGB162" i="7"/>
  <c r="AGC162" i="7"/>
  <c r="AGD162" i="7"/>
  <c r="AGE162" i="7"/>
  <c r="AGF162" i="7"/>
  <c r="AGG162" i="7"/>
  <c r="AGH162" i="7"/>
  <c r="AGI162" i="7"/>
  <c r="AGJ162" i="7"/>
  <c r="AGK162" i="7"/>
  <c r="AGL162" i="7"/>
  <c r="AGM162" i="7"/>
  <c r="AGN162" i="7"/>
  <c r="AGO162" i="7"/>
  <c r="AGP162" i="7"/>
  <c r="AGQ162" i="7"/>
  <c r="AGR162" i="7"/>
  <c r="AGS162" i="7"/>
  <c r="AGT162" i="7"/>
  <c r="AGU162" i="7"/>
  <c r="AGV162" i="7"/>
  <c r="AGW162" i="7"/>
  <c r="AGX162" i="7"/>
  <c r="AGY162" i="7"/>
  <c r="AGZ162" i="7"/>
  <c r="AHA162" i="7"/>
  <c r="AHB162" i="7"/>
  <c r="AHC162" i="7"/>
  <c r="AHD162" i="7"/>
  <c r="AHE162" i="7"/>
  <c r="AHF162" i="7"/>
  <c r="AHG162" i="7"/>
  <c r="AHH162" i="7"/>
  <c r="AHI162" i="7"/>
  <c r="AHJ162" i="7"/>
  <c r="AHK162" i="7"/>
  <c r="AHL162" i="7"/>
  <c r="AHM162" i="7"/>
  <c r="AHN162" i="7"/>
  <c r="AHO162" i="7"/>
  <c r="AHP162" i="7"/>
  <c r="AHQ162" i="7"/>
  <c r="AHR162" i="7"/>
  <c r="AHS162" i="7"/>
  <c r="AHT162" i="7"/>
  <c r="AHU162" i="7"/>
  <c r="AHV162" i="7"/>
  <c r="AHW162" i="7"/>
  <c r="AHX162" i="7"/>
  <c r="AHY162" i="7"/>
  <c r="AHZ162" i="7"/>
  <c r="AIA162" i="7"/>
  <c r="AIB162" i="7"/>
  <c r="AIC162" i="7"/>
  <c r="AID162" i="7"/>
  <c r="AIE162" i="7"/>
  <c r="AIF162" i="7"/>
  <c r="AIG162" i="7"/>
  <c r="AIH162" i="7"/>
  <c r="AII162" i="7"/>
  <c r="AIJ162" i="7"/>
  <c r="AIK162" i="7"/>
  <c r="AIL162" i="7"/>
  <c r="AIM162" i="7"/>
  <c r="AIN162" i="7"/>
  <c r="AIO162" i="7"/>
  <c r="AIP162" i="7"/>
  <c r="AIQ162" i="7"/>
  <c r="AIR162" i="7"/>
  <c r="AIS162" i="7"/>
  <c r="AIT162" i="7"/>
  <c r="AIU162" i="7"/>
  <c r="AIV162" i="7"/>
  <c r="AIW162" i="7"/>
  <c r="AIX162" i="7"/>
  <c r="AIY162" i="7"/>
  <c r="AIZ162" i="7"/>
  <c r="AJA162" i="7"/>
  <c r="AJB162" i="7"/>
  <c r="AJC162" i="7"/>
  <c r="AJD162" i="7"/>
  <c r="AJE162" i="7"/>
  <c r="AJF162" i="7"/>
  <c r="AJG162" i="7"/>
  <c r="AJH162" i="7"/>
  <c r="AJI162" i="7"/>
  <c r="AJJ162" i="7"/>
  <c r="AJK162" i="7"/>
  <c r="AJL162" i="7"/>
  <c r="AJM162" i="7"/>
  <c r="AJN162" i="7"/>
  <c r="AJO162" i="7"/>
  <c r="AJP162" i="7"/>
  <c r="AJQ162" i="7"/>
  <c r="AJR162" i="7"/>
  <c r="AJS162" i="7"/>
  <c r="AJT162" i="7"/>
  <c r="AJU162" i="7"/>
  <c r="AJV162" i="7"/>
  <c r="AJW162" i="7"/>
  <c r="AJX162" i="7"/>
  <c r="AJY162" i="7"/>
  <c r="AJZ162" i="7"/>
  <c r="AKA162" i="7"/>
  <c r="AKB162" i="7"/>
  <c r="AKC162" i="7"/>
  <c r="AKD162" i="7"/>
  <c r="AKE162" i="7"/>
  <c r="AKF162" i="7"/>
  <c r="AKG162" i="7"/>
  <c r="AKH162" i="7"/>
  <c r="AKI162" i="7"/>
  <c r="AKJ162" i="7"/>
  <c r="AKK162" i="7"/>
  <c r="AKL162" i="7"/>
  <c r="AKM162" i="7"/>
  <c r="AKN162" i="7"/>
  <c r="AKO162" i="7"/>
  <c r="AKP162" i="7"/>
  <c r="AKQ162" i="7"/>
  <c r="AKR162" i="7"/>
  <c r="AKS162" i="7"/>
  <c r="AKT162" i="7"/>
  <c r="AKU162" i="7"/>
  <c r="AKV162" i="7"/>
  <c r="AKW162" i="7"/>
  <c r="AKX162" i="7"/>
  <c r="AKY162" i="7"/>
  <c r="AKZ162" i="7"/>
  <c r="ALA162" i="7"/>
  <c r="ALB162" i="7"/>
  <c r="ALC162" i="7"/>
  <c r="ALD162" i="7"/>
  <c r="ALE162" i="7"/>
  <c r="ALF162" i="7"/>
  <c r="ALG162" i="7"/>
  <c r="ALH162" i="7"/>
  <c r="ALI162" i="7"/>
  <c r="ALJ162" i="7"/>
  <c r="ALK162" i="7"/>
  <c r="ALL162" i="7"/>
  <c r="ALM162" i="7"/>
  <c r="ALN162" i="7"/>
  <c r="ALO162" i="7"/>
  <c r="ALP162" i="7"/>
  <c r="ALQ162" i="7"/>
  <c r="ALR162" i="7"/>
  <c r="ALS162" i="7"/>
  <c r="ALT162" i="7"/>
  <c r="ALU162" i="7"/>
  <c r="ALV162" i="7"/>
  <c r="ALW162" i="7"/>
  <c r="ALX162" i="7"/>
  <c r="ALY162" i="7"/>
  <c r="ALZ162" i="7"/>
  <c r="AMA162" i="7"/>
  <c r="AMB162" i="7"/>
  <c r="AMC162" i="7"/>
  <c r="AMD162" i="7"/>
  <c r="AME162" i="7"/>
  <c r="AMF162" i="7"/>
  <c r="AMG162" i="7"/>
  <c r="AMH162" i="7"/>
  <c r="AMI162" i="7"/>
  <c r="AMJ162" i="7"/>
  <c r="AMK162" i="7"/>
  <c r="AML162" i="7"/>
  <c r="AMM162" i="7"/>
  <c r="AMN162" i="7"/>
  <c r="AMO162" i="7"/>
  <c r="AMP162" i="7"/>
  <c r="AMQ162" i="7"/>
  <c r="AMR162" i="7"/>
  <c r="AMS162" i="7"/>
  <c r="AMT162" i="7"/>
  <c r="AMU162" i="7"/>
  <c r="AMV162" i="7"/>
  <c r="AMW162" i="7"/>
  <c r="AMX162" i="7"/>
  <c r="AMY162" i="7"/>
  <c r="AMZ162" i="7"/>
  <c r="ANA162" i="7"/>
  <c r="ANB162" i="7"/>
  <c r="ANC162" i="7"/>
  <c r="AND162" i="7"/>
  <c r="ANE162" i="7"/>
  <c r="ANF162" i="7"/>
  <c r="ANG162" i="7"/>
  <c r="ANH162" i="7"/>
  <c r="ANI162" i="7"/>
  <c r="ANJ162" i="7"/>
  <c r="ANK162" i="7"/>
  <c r="ANL162" i="7"/>
  <c r="ANM162" i="7"/>
  <c r="ANN162" i="7"/>
  <c r="ANO162" i="7"/>
  <c r="ANP162" i="7"/>
  <c r="ANQ162" i="7"/>
  <c r="ANR162" i="7"/>
  <c r="ANS162" i="7"/>
  <c r="ANT162" i="7"/>
  <c r="ANU162" i="7"/>
  <c r="ANV162" i="7"/>
  <c r="ANW162" i="7"/>
  <c r="ANX162" i="7"/>
  <c r="ANY162" i="7"/>
  <c r="ANZ162" i="7"/>
  <c r="AOA162" i="7"/>
  <c r="AOB162" i="7"/>
  <c r="AOC162" i="7"/>
  <c r="AOD162" i="7"/>
  <c r="AOE162" i="7"/>
  <c r="AOF162" i="7"/>
  <c r="AOG162" i="7"/>
  <c r="AOH162" i="7"/>
  <c r="AOI162" i="7"/>
  <c r="AOJ162" i="7"/>
  <c r="AOK162" i="7"/>
  <c r="AOL162" i="7"/>
  <c r="AOM162" i="7"/>
  <c r="AON162" i="7"/>
  <c r="AOO162" i="7"/>
  <c r="AOP162" i="7"/>
  <c r="AOQ162" i="7"/>
  <c r="AOR162" i="7"/>
  <c r="AOS162" i="7"/>
  <c r="AOT162" i="7"/>
  <c r="AOU162" i="7"/>
  <c r="AOV162" i="7"/>
  <c r="AOW162" i="7"/>
  <c r="AOX162" i="7"/>
  <c r="AOY162" i="7"/>
  <c r="AOZ162" i="7"/>
  <c r="APA162" i="7"/>
  <c r="APB162" i="7"/>
  <c r="APC162" i="7"/>
  <c r="APD162" i="7"/>
  <c r="APE162" i="7"/>
  <c r="APF162" i="7"/>
  <c r="APG162" i="7"/>
  <c r="APH162" i="7"/>
  <c r="API162" i="7"/>
  <c r="APJ162" i="7"/>
  <c r="APK162" i="7"/>
  <c r="APL162" i="7"/>
  <c r="APM162" i="7"/>
  <c r="APN162" i="7"/>
  <c r="APO162" i="7"/>
  <c r="APP162" i="7"/>
  <c r="APQ162" i="7"/>
  <c r="APR162" i="7"/>
  <c r="APS162" i="7"/>
  <c r="APT162" i="7"/>
  <c r="APU162" i="7"/>
  <c r="APV162" i="7"/>
  <c r="APW162" i="7"/>
  <c r="APX162" i="7"/>
  <c r="APY162" i="7"/>
  <c r="APZ162" i="7"/>
  <c r="AQA162" i="7"/>
  <c r="AQB162" i="7"/>
  <c r="AQC162" i="7"/>
  <c r="AQD162" i="7"/>
  <c r="AQE162" i="7"/>
  <c r="AQF162" i="7"/>
  <c r="AQG162" i="7"/>
  <c r="AQH162" i="7"/>
  <c r="AQI162" i="7"/>
  <c r="AQJ162" i="7"/>
  <c r="AQK162" i="7"/>
  <c r="AQL162" i="7"/>
  <c r="AQM162" i="7"/>
  <c r="AQN162" i="7"/>
  <c r="AQO162" i="7"/>
  <c r="AQP162" i="7"/>
  <c r="AQQ162" i="7"/>
  <c r="AQR162" i="7"/>
  <c r="AQS162" i="7"/>
  <c r="AQT162" i="7"/>
  <c r="AQU162" i="7"/>
  <c r="AQV162" i="7"/>
  <c r="AQW162" i="7"/>
  <c r="AQX162" i="7"/>
  <c r="AQY162" i="7"/>
  <c r="AQZ162" i="7"/>
  <c r="ARA162" i="7"/>
  <c r="ARB162" i="7"/>
  <c r="ARC162" i="7"/>
  <c r="ARD162" i="7"/>
  <c r="ARE162" i="7"/>
  <c r="ARF162" i="7"/>
  <c r="ARG162" i="7"/>
  <c r="ARH162" i="7"/>
  <c r="ARI162" i="7"/>
  <c r="ARJ162" i="7"/>
  <c r="ARK162" i="7"/>
  <c r="ARL162" i="7"/>
  <c r="ARM162" i="7"/>
  <c r="ARN162" i="7"/>
  <c r="ARO162" i="7"/>
  <c r="ARP162" i="7"/>
  <c r="ARQ162" i="7"/>
  <c r="ARR162" i="7"/>
  <c r="ARS162" i="7"/>
  <c r="ART162" i="7"/>
  <c r="ARU162" i="7"/>
  <c r="ARV162" i="7"/>
  <c r="ARW162" i="7"/>
  <c r="ARX162" i="7"/>
  <c r="ARY162" i="7"/>
  <c r="ARZ162" i="7"/>
  <c r="ASA162" i="7"/>
  <c r="ASB162" i="7"/>
  <c r="ASC162" i="7"/>
  <c r="ASD162" i="7"/>
  <c r="ASE162" i="7"/>
  <c r="ASF162" i="7"/>
  <c r="ASG162" i="7"/>
  <c r="ASH162" i="7"/>
  <c r="ASI162" i="7"/>
  <c r="ASJ162" i="7"/>
  <c r="ASK162" i="7"/>
  <c r="ASL162" i="7"/>
  <c r="ASM162" i="7"/>
  <c r="ASN162" i="7"/>
  <c r="ASO162" i="7"/>
  <c r="ASP162" i="7"/>
  <c r="ASQ162" i="7"/>
  <c r="ASR162" i="7"/>
  <c r="ASS162" i="7"/>
  <c r="AST162" i="7"/>
  <c r="ASU162" i="7"/>
  <c r="ASV162" i="7"/>
  <c r="ASW162" i="7"/>
  <c r="ASX162" i="7"/>
  <c r="ASY162" i="7"/>
  <c r="ASZ162" i="7"/>
  <c r="ATA162" i="7"/>
  <c r="ATB162" i="7"/>
  <c r="ATC162" i="7"/>
  <c r="ATD162" i="7"/>
  <c r="ATE162" i="7"/>
  <c r="ATF162" i="7"/>
  <c r="ATG162" i="7"/>
  <c r="ATH162" i="7"/>
  <c r="ATI162" i="7"/>
  <c r="ATJ162" i="7"/>
  <c r="ATK162" i="7"/>
  <c r="ATL162" i="7"/>
  <c r="ATM162" i="7"/>
  <c r="ATN162" i="7"/>
  <c r="ATO162" i="7"/>
  <c r="ATP162" i="7"/>
  <c r="ATQ162" i="7"/>
  <c r="ATR162" i="7"/>
  <c r="ATS162" i="7"/>
  <c r="ATT162" i="7"/>
  <c r="ATU162" i="7"/>
  <c r="ATV162" i="7"/>
  <c r="ATW162" i="7"/>
  <c r="ATX162" i="7"/>
  <c r="ATY162" i="7"/>
  <c r="ATZ162" i="7"/>
  <c r="AUA162" i="7"/>
  <c r="AUB162" i="7"/>
  <c r="AUC162" i="7"/>
  <c r="AUD162" i="7"/>
  <c r="AUE162" i="7"/>
  <c r="AUF162" i="7"/>
  <c r="AUG162" i="7"/>
  <c r="AUH162" i="7"/>
  <c r="AUI162" i="7"/>
  <c r="AUJ162" i="7"/>
  <c r="AUK162" i="7"/>
  <c r="AUL162" i="7"/>
  <c r="AUM162" i="7"/>
  <c r="AUN162" i="7"/>
  <c r="AUO162" i="7"/>
  <c r="AUP162" i="7"/>
  <c r="AUQ162" i="7"/>
  <c r="AUR162" i="7"/>
  <c r="AUS162" i="7"/>
  <c r="AUT162" i="7"/>
  <c r="AUU162" i="7"/>
  <c r="AUV162" i="7"/>
  <c r="AUW162" i="7"/>
  <c r="AUX162" i="7"/>
  <c r="AUY162" i="7"/>
  <c r="AUZ162" i="7"/>
  <c r="AVA162" i="7"/>
  <c r="AVB162" i="7"/>
  <c r="AVC162" i="7"/>
  <c r="AVD162" i="7"/>
  <c r="AVE162" i="7"/>
  <c r="AVF162" i="7"/>
  <c r="AVG162" i="7"/>
  <c r="AVH162" i="7"/>
  <c r="AVI162" i="7"/>
  <c r="AVJ162" i="7"/>
  <c r="AVK162" i="7"/>
  <c r="AVL162" i="7"/>
  <c r="AVM162" i="7"/>
  <c r="AVN162" i="7"/>
  <c r="AVO162" i="7"/>
  <c r="AVP162" i="7"/>
  <c r="AVQ162" i="7"/>
  <c r="AVR162" i="7"/>
  <c r="AVS162" i="7"/>
  <c r="AVT162" i="7"/>
  <c r="AVU162" i="7"/>
  <c r="AVV162" i="7"/>
  <c r="AVW162" i="7"/>
  <c r="AVX162" i="7"/>
  <c r="AVY162" i="7"/>
  <c r="AVZ162" i="7"/>
  <c r="AWA162" i="7"/>
  <c r="AWB162" i="7"/>
  <c r="AWC162" i="7"/>
  <c r="AWD162" i="7"/>
  <c r="AWE162" i="7"/>
  <c r="AWF162" i="7"/>
  <c r="AWG162" i="7"/>
  <c r="AWH162" i="7"/>
  <c r="AWI162" i="7"/>
  <c r="AWJ162" i="7"/>
  <c r="AWK162" i="7"/>
  <c r="AWL162" i="7"/>
  <c r="AWM162" i="7"/>
  <c r="AWN162" i="7"/>
  <c r="AWO162" i="7"/>
  <c r="AWP162" i="7"/>
  <c r="AWQ162" i="7"/>
  <c r="AWR162" i="7"/>
  <c r="AWS162" i="7"/>
  <c r="AWT162" i="7"/>
  <c r="AWU162" i="7"/>
  <c r="AWV162" i="7"/>
  <c r="AWW162" i="7"/>
  <c r="AWX162" i="7"/>
  <c r="AWY162" i="7"/>
  <c r="AWZ162" i="7"/>
  <c r="AXA162" i="7"/>
  <c r="AXB162" i="7"/>
  <c r="AXC162" i="7"/>
  <c r="AXD162" i="7"/>
  <c r="AXE162" i="7"/>
  <c r="AXF162" i="7"/>
  <c r="AXG162" i="7"/>
  <c r="AXH162" i="7"/>
  <c r="AXI162" i="7"/>
  <c r="AXJ162" i="7"/>
  <c r="AXK162" i="7"/>
  <c r="AXL162" i="7"/>
  <c r="AXM162" i="7"/>
  <c r="AXN162" i="7"/>
  <c r="AXO162" i="7"/>
  <c r="AXP162" i="7"/>
  <c r="AXQ162" i="7"/>
  <c r="AXR162" i="7"/>
  <c r="AXS162" i="7"/>
  <c r="AXT162" i="7"/>
  <c r="AXU162" i="7"/>
  <c r="AXV162" i="7"/>
  <c r="AXW162" i="7"/>
  <c r="AXX162" i="7"/>
  <c r="AXY162" i="7"/>
  <c r="AXZ162" i="7"/>
  <c r="AYA162" i="7"/>
  <c r="AYB162" i="7"/>
  <c r="AYC162" i="7"/>
  <c r="AYD162" i="7"/>
  <c r="AYE162" i="7"/>
  <c r="AYF162" i="7"/>
  <c r="AYG162" i="7"/>
  <c r="AYH162" i="7"/>
  <c r="AYI162" i="7"/>
  <c r="AYJ162" i="7"/>
  <c r="AYK162" i="7"/>
  <c r="AYL162" i="7"/>
  <c r="AYM162" i="7"/>
  <c r="AYN162" i="7"/>
  <c r="AYO162" i="7"/>
  <c r="AYP162" i="7"/>
  <c r="AYQ162" i="7"/>
  <c r="AYR162" i="7"/>
  <c r="AYS162" i="7"/>
  <c r="AYT162" i="7"/>
  <c r="AYU162" i="7"/>
  <c r="AYV162" i="7"/>
  <c r="AYW162" i="7"/>
  <c r="AYX162" i="7"/>
  <c r="AYY162" i="7"/>
  <c r="AYZ162" i="7"/>
  <c r="AZA162" i="7"/>
  <c r="AZB162" i="7"/>
  <c r="AZC162" i="7"/>
  <c r="AZD162" i="7"/>
  <c r="AZE162" i="7"/>
  <c r="AZF162" i="7"/>
  <c r="AZG162" i="7"/>
  <c r="AZH162" i="7"/>
  <c r="AZI162" i="7"/>
  <c r="AZJ162" i="7"/>
  <c r="AZK162" i="7"/>
  <c r="AZL162" i="7"/>
  <c r="AZM162" i="7"/>
  <c r="AZN162" i="7"/>
  <c r="AZO162" i="7"/>
  <c r="AZP162" i="7"/>
  <c r="AZQ162" i="7"/>
  <c r="AZR162" i="7"/>
  <c r="AZS162" i="7"/>
  <c r="AZT162" i="7"/>
  <c r="AZU162" i="7"/>
  <c r="AZV162" i="7"/>
  <c r="AZW162" i="7"/>
  <c r="AZX162" i="7"/>
  <c r="AZY162" i="7"/>
  <c r="AZZ162" i="7"/>
  <c r="BAA162" i="7"/>
  <c r="BAB162" i="7"/>
  <c r="BAC162" i="7"/>
  <c r="BAD162" i="7"/>
  <c r="BAE162" i="7"/>
  <c r="BAF162" i="7"/>
  <c r="BAG162" i="7"/>
  <c r="BAH162" i="7"/>
  <c r="BAI162" i="7"/>
  <c r="BAJ162" i="7"/>
  <c r="BAK162" i="7"/>
  <c r="BAL162" i="7"/>
  <c r="BAM162" i="7"/>
  <c r="BAN162" i="7"/>
  <c r="BAO162" i="7"/>
  <c r="BAP162" i="7"/>
  <c r="BAQ162" i="7"/>
  <c r="BAR162" i="7"/>
  <c r="BAS162" i="7"/>
  <c r="BAT162" i="7"/>
  <c r="BAU162" i="7"/>
  <c r="BAV162" i="7"/>
  <c r="BAW162" i="7"/>
  <c r="BAX162" i="7"/>
  <c r="BAY162" i="7"/>
  <c r="BAZ162" i="7"/>
  <c r="BBA162" i="7"/>
  <c r="BBB162" i="7"/>
  <c r="BBC162" i="7"/>
  <c r="BBD162" i="7"/>
  <c r="BBE162" i="7"/>
  <c r="BBF162" i="7"/>
  <c r="BBG162" i="7"/>
  <c r="BBH162" i="7"/>
  <c r="BBI162" i="7"/>
  <c r="BBJ162" i="7"/>
  <c r="BBK162" i="7"/>
  <c r="BBL162" i="7"/>
  <c r="BBM162" i="7"/>
  <c r="BBN162" i="7"/>
  <c r="BBO162" i="7"/>
  <c r="BBP162" i="7"/>
  <c r="BBQ162" i="7"/>
  <c r="BBR162" i="7"/>
  <c r="BBS162" i="7"/>
  <c r="BBT162" i="7"/>
  <c r="BBU162" i="7"/>
  <c r="BBV162" i="7"/>
  <c r="BBW162" i="7"/>
  <c r="BBX162" i="7"/>
  <c r="BBY162" i="7"/>
  <c r="BBZ162" i="7"/>
  <c r="BCA162" i="7"/>
  <c r="BCB162" i="7"/>
  <c r="BCC162" i="7"/>
  <c r="BCD162" i="7"/>
  <c r="BCE162" i="7"/>
  <c r="BCF162" i="7"/>
  <c r="BCG162" i="7"/>
  <c r="BCH162" i="7"/>
  <c r="BCI162" i="7"/>
  <c r="BCJ162" i="7"/>
  <c r="BCK162" i="7"/>
  <c r="BCL162" i="7"/>
  <c r="BCM162" i="7"/>
  <c r="BCN162" i="7"/>
  <c r="BCO162" i="7"/>
  <c r="BCP162" i="7"/>
  <c r="BCQ162" i="7"/>
  <c r="BCR162" i="7"/>
  <c r="BCS162" i="7"/>
  <c r="BCT162" i="7"/>
  <c r="BCU162" i="7"/>
  <c r="BCV162" i="7"/>
  <c r="BCW162" i="7"/>
  <c r="BCX162" i="7"/>
  <c r="BCY162" i="7"/>
  <c r="BCZ162" i="7"/>
  <c r="BDA162" i="7"/>
  <c r="BDB162" i="7"/>
  <c r="BDC162" i="7"/>
  <c r="BDD162" i="7"/>
  <c r="BDE162" i="7"/>
  <c r="BDF162" i="7"/>
  <c r="BDG162" i="7"/>
  <c r="BDH162" i="7"/>
  <c r="BDI162" i="7"/>
  <c r="BDJ162" i="7"/>
  <c r="BDK162" i="7"/>
  <c r="BDL162" i="7"/>
  <c r="BDM162" i="7"/>
  <c r="BDN162" i="7"/>
  <c r="BDO162" i="7"/>
  <c r="BDP162" i="7"/>
  <c r="BDQ162" i="7"/>
  <c r="BDR162" i="7"/>
  <c r="BDS162" i="7"/>
  <c r="BDT162" i="7"/>
  <c r="BDU162" i="7"/>
  <c r="BDV162" i="7"/>
  <c r="BDW162" i="7"/>
  <c r="BDX162" i="7"/>
  <c r="BDY162" i="7"/>
  <c r="BDZ162" i="7"/>
  <c r="BEA162" i="7"/>
  <c r="BEB162" i="7"/>
  <c r="BEC162" i="7"/>
  <c r="BED162" i="7"/>
  <c r="BEE162" i="7"/>
  <c r="BEF162" i="7"/>
  <c r="BEG162" i="7"/>
  <c r="BEH162" i="7"/>
  <c r="BEI162" i="7"/>
  <c r="BEJ162" i="7"/>
  <c r="BEK162" i="7"/>
  <c r="BEL162" i="7"/>
  <c r="BEM162" i="7"/>
  <c r="BEN162" i="7"/>
  <c r="BEO162" i="7"/>
  <c r="BEP162" i="7"/>
  <c r="BEQ162" i="7"/>
  <c r="BER162" i="7"/>
  <c r="BES162" i="7"/>
  <c r="BET162" i="7"/>
  <c r="BEU162" i="7"/>
  <c r="BEV162" i="7"/>
  <c r="BEW162" i="7"/>
  <c r="BEX162" i="7"/>
  <c r="BEY162" i="7"/>
  <c r="BEZ162" i="7"/>
  <c r="BFA162" i="7"/>
  <c r="BFB162" i="7"/>
  <c r="BFC162" i="7"/>
  <c r="BFD162" i="7"/>
  <c r="BFE162" i="7"/>
  <c r="BFF162" i="7"/>
  <c r="BFG162" i="7"/>
  <c r="BFH162" i="7"/>
  <c r="BFI162" i="7"/>
  <c r="BFJ162" i="7"/>
  <c r="BFK162" i="7"/>
  <c r="BFL162" i="7"/>
  <c r="BFM162" i="7"/>
  <c r="BFN162" i="7"/>
  <c r="BFO162" i="7"/>
  <c r="BFP162" i="7"/>
  <c r="BFQ162" i="7"/>
  <c r="BFR162" i="7"/>
  <c r="BFS162" i="7"/>
  <c r="BFT162" i="7"/>
  <c r="BFU162" i="7"/>
  <c r="BFV162" i="7"/>
  <c r="BFW162" i="7"/>
  <c r="BFX162" i="7"/>
  <c r="BFY162" i="7"/>
  <c r="BFZ162" i="7"/>
  <c r="BGA162" i="7"/>
  <c r="BGB162" i="7"/>
  <c r="BGC162" i="7"/>
  <c r="BGD162" i="7"/>
  <c r="BGE162" i="7"/>
  <c r="BGF162" i="7"/>
  <c r="BGG162" i="7"/>
  <c r="BGH162" i="7"/>
  <c r="BGI162" i="7"/>
  <c r="BGJ162" i="7"/>
  <c r="BGK162" i="7"/>
  <c r="BGL162" i="7"/>
  <c r="BGM162" i="7"/>
  <c r="BGN162" i="7"/>
  <c r="BGO162" i="7"/>
  <c r="BGP162" i="7"/>
  <c r="BGQ162" i="7"/>
  <c r="BGR162" i="7"/>
  <c r="BGS162" i="7"/>
  <c r="BGT162" i="7"/>
  <c r="BGU162" i="7"/>
  <c r="BGV162" i="7"/>
  <c r="BGW162" i="7"/>
  <c r="BGX162" i="7"/>
  <c r="BGY162" i="7"/>
  <c r="BGZ162" i="7"/>
  <c r="BHA162" i="7"/>
  <c r="BHB162" i="7"/>
  <c r="BHC162" i="7"/>
  <c r="BHD162" i="7"/>
  <c r="BHE162" i="7"/>
  <c r="BHF162" i="7"/>
  <c r="BHG162" i="7"/>
  <c r="BHH162" i="7"/>
  <c r="BHI162" i="7"/>
  <c r="BHJ162" i="7"/>
  <c r="BHK162" i="7"/>
  <c r="BHL162" i="7"/>
  <c r="BHM162" i="7"/>
  <c r="BHN162" i="7"/>
  <c r="BHO162" i="7"/>
  <c r="BHP162" i="7"/>
  <c r="BHQ162" i="7"/>
  <c r="BHR162" i="7"/>
  <c r="BHS162" i="7"/>
  <c r="BHT162" i="7"/>
  <c r="BHU162" i="7"/>
  <c r="BHV162" i="7"/>
  <c r="BHW162" i="7"/>
  <c r="BHX162" i="7"/>
  <c r="BHY162" i="7"/>
  <c r="BHZ162" i="7"/>
  <c r="BIA162" i="7"/>
  <c r="BIB162" i="7"/>
  <c r="BIC162" i="7"/>
  <c r="BID162" i="7"/>
  <c r="BIE162" i="7"/>
  <c r="BIF162" i="7"/>
  <c r="BIG162" i="7"/>
  <c r="BIH162" i="7"/>
  <c r="BII162" i="7"/>
  <c r="BIJ162" i="7"/>
  <c r="BIK162" i="7"/>
  <c r="BIL162" i="7"/>
  <c r="BIM162" i="7"/>
  <c r="BIN162" i="7"/>
  <c r="BIO162" i="7"/>
  <c r="BIP162" i="7"/>
  <c r="BIQ162" i="7"/>
  <c r="BIR162" i="7"/>
  <c r="BIS162" i="7"/>
  <c r="BIT162" i="7"/>
  <c r="BIU162" i="7"/>
  <c r="BIV162" i="7"/>
  <c r="BIW162" i="7"/>
  <c r="BIX162" i="7"/>
  <c r="BIY162" i="7"/>
  <c r="BIZ162" i="7"/>
  <c r="BJA162" i="7"/>
  <c r="BJB162" i="7"/>
  <c r="BJC162" i="7"/>
  <c r="BJD162" i="7"/>
  <c r="BJE162" i="7"/>
  <c r="BJF162" i="7"/>
  <c r="BJG162" i="7"/>
  <c r="BJH162" i="7"/>
  <c r="BJI162" i="7"/>
  <c r="BJJ162" i="7"/>
  <c r="BJK162" i="7"/>
  <c r="BJL162" i="7"/>
  <c r="BJM162" i="7"/>
  <c r="BJN162" i="7"/>
  <c r="BJO162" i="7"/>
  <c r="BJP162" i="7"/>
  <c r="BJQ162" i="7"/>
  <c r="BJR162" i="7"/>
  <c r="BJS162" i="7"/>
  <c r="BJT162" i="7"/>
  <c r="BJU162" i="7"/>
  <c r="BJV162" i="7"/>
  <c r="BJW162" i="7"/>
  <c r="BJX162" i="7"/>
  <c r="BJY162" i="7"/>
  <c r="BJZ162" i="7"/>
  <c r="BKA162" i="7"/>
  <c r="BKB162" i="7"/>
  <c r="BKC162" i="7"/>
  <c r="BKD162" i="7"/>
  <c r="BKE162" i="7"/>
  <c r="BKF162" i="7"/>
  <c r="BKG162" i="7"/>
  <c r="BKH162" i="7"/>
  <c r="BKI162" i="7"/>
  <c r="BKJ162" i="7"/>
  <c r="BKK162" i="7"/>
  <c r="BKL162" i="7"/>
  <c r="BKM162" i="7"/>
  <c r="BKN162" i="7"/>
  <c r="BKO162" i="7"/>
  <c r="BKP162" i="7"/>
  <c r="BKQ162" i="7"/>
  <c r="BKR162" i="7"/>
  <c r="BKS162" i="7"/>
  <c r="BKT162" i="7"/>
  <c r="BKU162" i="7"/>
  <c r="BKV162" i="7"/>
  <c r="BKW162" i="7"/>
  <c r="BKX162" i="7"/>
  <c r="BKY162" i="7"/>
  <c r="BKZ162" i="7"/>
  <c r="BLA162" i="7"/>
  <c r="BLB162" i="7"/>
  <c r="BLC162" i="7"/>
  <c r="BLD162" i="7"/>
  <c r="BLE162" i="7"/>
  <c r="BLF162" i="7"/>
  <c r="BLG162" i="7"/>
  <c r="BLH162" i="7"/>
  <c r="BLI162" i="7"/>
  <c r="BLJ162" i="7"/>
  <c r="BLK162" i="7"/>
  <c r="BLL162" i="7"/>
  <c r="BLM162" i="7"/>
  <c r="BLN162" i="7"/>
  <c r="BLO162" i="7"/>
  <c r="BLP162" i="7"/>
  <c r="BLQ162" i="7"/>
  <c r="BLR162" i="7"/>
  <c r="BLS162" i="7"/>
  <c r="BLT162" i="7"/>
  <c r="BLU162" i="7"/>
  <c r="BLV162" i="7"/>
  <c r="BLW162" i="7"/>
  <c r="BLX162" i="7"/>
  <c r="BLY162" i="7"/>
  <c r="BLZ162" i="7"/>
  <c r="BMA162" i="7"/>
  <c r="BMB162" i="7"/>
  <c r="BMC162" i="7"/>
  <c r="BMD162" i="7"/>
  <c r="BME162" i="7"/>
  <c r="BMF162" i="7"/>
  <c r="BMG162" i="7"/>
  <c r="BMH162" i="7"/>
  <c r="BMI162" i="7"/>
  <c r="BMJ162" i="7"/>
  <c r="BMK162" i="7"/>
  <c r="BML162" i="7"/>
  <c r="BMM162" i="7"/>
  <c r="BMN162" i="7"/>
  <c r="BMO162" i="7"/>
  <c r="BMP162" i="7"/>
  <c r="BMQ162" i="7"/>
  <c r="BMR162" i="7"/>
  <c r="BMS162" i="7"/>
  <c r="BMT162" i="7"/>
  <c r="BMU162" i="7"/>
  <c r="BMV162" i="7"/>
  <c r="BMW162" i="7"/>
  <c r="BMX162" i="7"/>
  <c r="BMY162" i="7"/>
  <c r="BMZ162" i="7"/>
  <c r="BNA162" i="7"/>
  <c r="BNB162" i="7"/>
  <c r="BNC162" i="7"/>
  <c r="BND162" i="7"/>
  <c r="BNE162" i="7"/>
  <c r="BNF162" i="7"/>
  <c r="BNG162" i="7"/>
  <c r="BNH162" i="7"/>
  <c r="BNI162" i="7"/>
  <c r="BNJ162" i="7"/>
  <c r="BNK162" i="7"/>
  <c r="BNL162" i="7"/>
  <c r="BNM162" i="7"/>
  <c r="BNN162" i="7"/>
  <c r="BNO162" i="7"/>
  <c r="BNP162" i="7"/>
  <c r="BNQ162" i="7"/>
  <c r="BNR162" i="7"/>
  <c r="BNS162" i="7"/>
  <c r="BNT162" i="7"/>
  <c r="BNU162" i="7"/>
  <c r="BNV162" i="7"/>
  <c r="BNW162" i="7"/>
  <c r="BNX162" i="7"/>
  <c r="BNY162" i="7"/>
  <c r="BNZ162" i="7"/>
  <c r="BOA162" i="7"/>
  <c r="BOB162" i="7"/>
  <c r="BOC162" i="7"/>
  <c r="BOD162" i="7"/>
  <c r="BOE162" i="7"/>
  <c r="BOF162" i="7"/>
  <c r="BOG162" i="7"/>
  <c r="BOH162" i="7"/>
  <c r="BOI162" i="7"/>
  <c r="BOJ162" i="7"/>
  <c r="BOK162" i="7"/>
  <c r="BOL162" i="7"/>
  <c r="BOM162" i="7"/>
  <c r="BON162" i="7"/>
  <c r="BOO162" i="7"/>
  <c r="BOP162" i="7"/>
  <c r="BOQ162" i="7"/>
  <c r="BOR162" i="7"/>
  <c r="BOS162" i="7"/>
  <c r="BOT162" i="7"/>
  <c r="BOU162" i="7"/>
  <c r="BOV162" i="7"/>
  <c r="BOW162" i="7"/>
  <c r="BOX162" i="7"/>
  <c r="BOY162" i="7"/>
  <c r="BOZ162" i="7"/>
  <c r="BPA162" i="7"/>
  <c r="BPB162" i="7"/>
  <c r="BPC162" i="7"/>
  <c r="BPD162" i="7"/>
  <c r="BPE162" i="7"/>
  <c r="BPF162" i="7"/>
  <c r="BPG162" i="7"/>
  <c r="BPH162" i="7"/>
  <c r="BPI162" i="7"/>
  <c r="BPJ162" i="7"/>
  <c r="BPK162" i="7"/>
  <c r="BPL162" i="7"/>
  <c r="BPM162" i="7"/>
  <c r="BPN162" i="7"/>
  <c r="BPO162" i="7"/>
  <c r="BPP162" i="7"/>
  <c r="BPQ162" i="7"/>
  <c r="BPR162" i="7"/>
  <c r="BPS162" i="7"/>
  <c r="BPT162" i="7"/>
  <c r="BPU162" i="7"/>
  <c r="BPV162" i="7"/>
  <c r="BPW162" i="7"/>
  <c r="BPX162" i="7"/>
  <c r="BPY162" i="7"/>
  <c r="BPZ162" i="7"/>
  <c r="BQA162" i="7"/>
  <c r="BQB162" i="7"/>
  <c r="BQC162" i="7"/>
  <c r="BQD162" i="7"/>
  <c r="BQE162" i="7"/>
  <c r="BQF162" i="7"/>
  <c r="BQG162" i="7"/>
  <c r="BQH162" i="7"/>
  <c r="BQI162" i="7"/>
  <c r="BQJ162" i="7"/>
  <c r="BQK162" i="7"/>
  <c r="BQL162" i="7"/>
  <c r="BQM162" i="7"/>
  <c r="BQN162" i="7"/>
  <c r="BQO162" i="7"/>
  <c r="BQP162" i="7"/>
  <c r="BQQ162" i="7"/>
  <c r="BQR162" i="7"/>
  <c r="BQS162" i="7"/>
  <c r="BQT162" i="7"/>
  <c r="BQU162" i="7"/>
  <c r="BQV162" i="7"/>
  <c r="BQW162" i="7"/>
  <c r="BQX162" i="7"/>
  <c r="BQY162" i="7"/>
  <c r="BQZ162" i="7"/>
  <c r="BRA162" i="7"/>
  <c r="BRB162" i="7"/>
  <c r="BRC162" i="7"/>
  <c r="BRD162" i="7"/>
  <c r="BRE162" i="7"/>
  <c r="BRF162" i="7"/>
  <c r="BRG162" i="7"/>
  <c r="BRH162" i="7"/>
  <c r="BRI162" i="7"/>
  <c r="BRJ162" i="7"/>
  <c r="BRK162" i="7"/>
  <c r="BRL162" i="7"/>
  <c r="BRM162" i="7"/>
  <c r="BRN162" i="7"/>
  <c r="BRO162" i="7"/>
  <c r="BRP162" i="7"/>
  <c r="BRQ162" i="7"/>
  <c r="BRR162" i="7"/>
  <c r="BRS162" i="7"/>
  <c r="BRT162" i="7"/>
  <c r="BRU162" i="7"/>
  <c r="BRV162" i="7"/>
  <c r="BRW162" i="7"/>
  <c r="BRX162" i="7"/>
  <c r="BRY162" i="7"/>
  <c r="BRZ162" i="7"/>
  <c r="BSA162" i="7"/>
  <c r="BSB162" i="7"/>
  <c r="BSC162" i="7"/>
  <c r="BSD162" i="7"/>
  <c r="BSE162" i="7"/>
  <c r="BSF162" i="7"/>
  <c r="BSG162" i="7"/>
  <c r="BSH162" i="7"/>
  <c r="BSI162" i="7"/>
  <c r="BSJ162" i="7"/>
  <c r="BSK162" i="7"/>
  <c r="BSL162" i="7"/>
  <c r="BSM162" i="7"/>
  <c r="BSN162" i="7"/>
  <c r="BSO162" i="7"/>
  <c r="BSP162" i="7"/>
  <c r="BSQ162" i="7"/>
  <c r="BSR162" i="7"/>
  <c r="BSS162" i="7"/>
  <c r="BST162" i="7"/>
  <c r="BSU162" i="7"/>
  <c r="BSV162" i="7"/>
  <c r="BSW162" i="7"/>
  <c r="BSX162" i="7"/>
  <c r="BSY162" i="7"/>
  <c r="BSZ162" i="7"/>
  <c r="BTA162" i="7"/>
  <c r="BTB162" i="7"/>
  <c r="BTC162" i="7"/>
  <c r="BTD162" i="7"/>
  <c r="BTE162" i="7"/>
  <c r="BTF162" i="7"/>
  <c r="BTG162" i="7"/>
  <c r="BTH162" i="7"/>
  <c r="BTI162" i="7"/>
  <c r="BTJ162" i="7"/>
  <c r="BTK162" i="7"/>
  <c r="BTL162" i="7"/>
  <c r="BTM162" i="7"/>
  <c r="BTN162" i="7"/>
  <c r="BTO162" i="7"/>
  <c r="BTP162" i="7"/>
  <c r="BTQ162" i="7"/>
  <c r="BTR162" i="7"/>
  <c r="BTS162" i="7"/>
  <c r="BTT162" i="7"/>
  <c r="BTU162" i="7"/>
  <c r="BTV162" i="7"/>
  <c r="BTW162" i="7"/>
  <c r="BTX162" i="7"/>
  <c r="BTY162" i="7"/>
  <c r="BTZ162" i="7"/>
  <c r="BUA162" i="7"/>
  <c r="BUB162" i="7"/>
  <c r="BUC162" i="7"/>
  <c r="BUD162" i="7"/>
  <c r="BUE162" i="7"/>
  <c r="BUF162" i="7"/>
  <c r="BUG162" i="7"/>
  <c r="BUH162" i="7"/>
  <c r="BUI162" i="7"/>
  <c r="BUJ162" i="7"/>
  <c r="BUK162" i="7"/>
  <c r="BUL162" i="7"/>
  <c r="BUM162" i="7"/>
  <c r="BUN162" i="7"/>
  <c r="BUO162" i="7"/>
  <c r="BUP162" i="7"/>
  <c r="BUQ162" i="7"/>
  <c r="BUR162" i="7"/>
  <c r="BUS162" i="7"/>
  <c r="BUT162" i="7"/>
  <c r="BUU162" i="7"/>
  <c r="BUV162" i="7"/>
  <c r="BUW162" i="7"/>
  <c r="BUX162" i="7"/>
  <c r="BUY162" i="7"/>
  <c r="BUZ162" i="7"/>
  <c r="BVA162" i="7"/>
  <c r="BVB162" i="7"/>
  <c r="BVC162" i="7"/>
  <c r="BVD162" i="7"/>
  <c r="BVE162" i="7"/>
  <c r="BVF162" i="7"/>
  <c r="BVG162" i="7"/>
  <c r="BVH162" i="7"/>
  <c r="BVI162" i="7"/>
  <c r="BVJ162" i="7"/>
  <c r="BVK162" i="7"/>
  <c r="BVL162" i="7"/>
  <c r="BVM162" i="7"/>
  <c r="BVN162" i="7"/>
  <c r="BVO162" i="7"/>
  <c r="BVP162" i="7"/>
  <c r="BVQ162" i="7"/>
  <c r="BVR162" i="7"/>
  <c r="BVS162" i="7"/>
  <c r="BVT162" i="7"/>
  <c r="BVU162" i="7"/>
  <c r="BVV162" i="7"/>
  <c r="BVW162" i="7"/>
  <c r="BVX162" i="7"/>
  <c r="BVY162" i="7"/>
  <c r="BVZ162" i="7"/>
  <c r="BWA162" i="7"/>
  <c r="BWB162" i="7"/>
  <c r="BWC162" i="7"/>
  <c r="BWD162" i="7"/>
  <c r="BWE162" i="7"/>
  <c r="BWF162" i="7"/>
  <c r="BWG162" i="7"/>
  <c r="BWH162" i="7"/>
  <c r="BWI162" i="7"/>
  <c r="BWJ162" i="7"/>
  <c r="BWK162" i="7"/>
  <c r="BWL162" i="7"/>
  <c r="BWM162" i="7"/>
  <c r="BWN162" i="7"/>
  <c r="BWO162" i="7"/>
  <c r="BWP162" i="7"/>
  <c r="BWQ162" i="7"/>
  <c r="BWR162" i="7"/>
  <c r="BWS162" i="7"/>
  <c r="BWT162" i="7"/>
  <c r="BWU162" i="7"/>
  <c r="BWV162" i="7"/>
  <c r="BWW162" i="7"/>
  <c r="BWX162" i="7"/>
  <c r="BWY162" i="7"/>
  <c r="BWZ162" i="7"/>
  <c r="BXA162" i="7"/>
  <c r="BXB162" i="7"/>
  <c r="BXC162" i="7"/>
  <c r="BXD162" i="7"/>
  <c r="BXE162" i="7"/>
  <c r="BXF162" i="7"/>
  <c r="BXG162" i="7"/>
  <c r="BXH162" i="7"/>
  <c r="BXI162" i="7"/>
  <c r="BXJ162" i="7"/>
  <c r="BXK162" i="7"/>
  <c r="BXL162" i="7"/>
  <c r="BXM162" i="7"/>
  <c r="BXN162" i="7"/>
  <c r="BXO162" i="7"/>
  <c r="BXP162" i="7"/>
  <c r="BXQ162" i="7"/>
  <c r="BXR162" i="7"/>
  <c r="BXS162" i="7"/>
  <c r="BXT162" i="7"/>
  <c r="BXU162" i="7"/>
  <c r="BXV162" i="7"/>
  <c r="BXW162" i="7"/>
  <c r="BXX162" i="7"/>
  <c r="BXY162" i="7"/>
  <c r="BXZ162" i="7"/>
  <c r="BYA162" i="7"/>
  <c r="BYB162" i="7"/>
  <c r="BYC162" i="7"/>
  <c r="BYD162" i="7"/>
  <c r="BYE162" i="7"/>
  <c r="BYF162" i="7"/>
  <c r="BYG162" i="7"/>
  <c r="BYH162" i="7"/>
  <c r="BYI162" i="7"/>
  <c r="BYJ162" i="7"/>
  <c r="BYK162" i="7"/>
  <c r="BYL162" i="7"/>
  <c r="BYM162" i="7"/>
  <c r="BYN162" i="7"/>
  <c r="BYO162" i="7"/>
  <c r="BYP162" i="7"/>
  <c r="BYQ162" i="7"/>
  <c r="BYR162" i="7"/>
  <c r="BYS162" i="7"/>
  <c r="BYT162" i="7"/>
  <c r="BYU162" i="7"/>
  <c r="BYV162" i="7"/>
  <c r="BYW162" i="7"/>
  <c r="BYX162" i="7"/>
  <c r="BYY162" i="7"/>
  <c r="BYZ162" i="7"/>
  <c r="BZA162" i="7"/>
  <c r="BZB162" i="7"/>
  <c r="BZC162" i="7"/>
  <c r="BZD162" i="7"/>
  <c r="BZE162" i="7"/>
  <c r="BZF162" i="7"/>
  <c r="BZG162" i="7"/>
  <c r="BZH162" i="7"/>
  <c r="BZI162" i="7"/>
  <c r="BZJ162" i="7"/>
  <c r="BZK162" i="7"/>
  <c r="BZL162" i="7"/>
  <c r="BZM162" i="7"/>
  <c r="BZN162" i="7"/>
  <c r="BZO162" i="7"/>
  <c r="BZP162" i="7"/>
  <c r="BZQ162" i="7"/>
  <c r="BZR162" i="7"/>
  <c r="BZS162" i="7"/>
  <c r="BZT162" i="7"/>
  <c r="BZU162" i="7"/>
  <c r="BZV162" i="7"/>
  <c r="BZW162" i="7"/>
  <c r="BZX162" i="7"/>
  <c r="BZY162" i="7"/>
  <c r="BZZ162" i="7"/>
  <c r="CAA162" i="7"/>
  <c r="CAB162" i="7"/>
  <c r="CAC162" i="7"/>
  <c r="CAD162" i="7"/>
  <c r="CAE162" i="7"/>
  <c r="CAF162" i="7"/>
  <c r="CAG162" i="7"/>
  <c r="CAH162" i="7"/>
  <c r="CAI162" i="7"/>
  <c r="CAJ162" i="7"/>
  <c r="CAK162" i="7"/>
  <c r="CAL162" i="7"/>
  <c r="CAM162" i="7"/>
  <c r="CAN162" i="7"/>
  <c r="CAO162" i="7"/>
  <c r="CAP162" i="7"/>
  <c r="CAQ162" i="7"/>
  <c r="CAR162" i="7"/>
  <c r="CAS162" i="7"/>
  <c r="CAT162" i="7"/>
  <c r="CAU162" i="7"/>
  <c r="CAV162" i="7"/>
  <c r="CAW162" i="7"/>
  <c r="CAX162" i="7"/>
  <c r="CAY162" i="7"/>
  <c r="CAZ162" i="7"/>
  <c r="CBA162" i="7"/>
  <c r="CBB162" i="7"/>
  <c r="CBC162" i="7"/>
  <c r="CBD162" i="7"/>
  <c r="CBE162" i="7"/>
  <c r="CBF162" i="7"/>
  <c r="CBG162" i="7"/>
  <c r="CBH162" i="7"/>
  <c r="CBI162" i="7"/>
  <c r="CBJ162" i="7"/>
  <c r="CBK162" i="7"/>
  <c r="CBL162" i="7"/>
  <c r="CBM162" i="7"/>
  <c r="CBN162" i="7"/>
  <c r="CBO162" i="7"/>
  <c r="CBP162" i="7"/>
  <c r="CBQ162" i="7"/>
  <c r="CBR162" i="7"/>
  <c r="CBS162" i="7"/>
  <c r="CBT162" i="7"/>
  <c r="CBU162" i="7"/>
  <c r="CBV162" i="7"/>
  <c r="CBW162" i="7"/>
  <c r="CBX162" i="7"/>
  <c r="CBY162" i="7"/>
  <c r="CBZ162" i="7"/>
  <c r="CCA162" i="7"/>
  <c r="CCB162" i="7"/>
  <c r="CCC162" i="7"/>
  <c r="CCD162" i="7"/>
  <c r="CCE162" i="7"/>
  <c r="CCF162" i="7"/>
  <c r="CCG162" i="7"/>
  <c r="CCH162" i="7"/>
  <c r="CCI162" i="7"/>
  <c r="CCJ162" i="7"/>
  <c r="CCK162" i="7"/>
  <c r="CCL162" i="7"/>
  <c r="CCM162" i="7"/>
  <c r="CCN162" i="7"/>
  <c r="CCO162" i="7"/>
  <c r="CCP162" i="7"/>
  <c r="CCQ162" i="7"/>
  <c r="CCR162" i="7"/>
  <c r="CCS162" i="7"/>
  <c r="CCT162" i="7"/>
  <c r="CCU162" i="7"/>
  <c r="CCV162" i="7"/>
  <c r="CCW162" i="7"/>
  <c r="CCX162" i="7"/>
  <c r="CCY162" i="7"/>
  <c r="CCZ162" i="7"/>
  <c r="CDA162" i="7"/>
  <c r="CDB162" i="7"/>
  <c r="CDC162" i="7"/>
  <c r="CDD162" i="7"/>
  <c r="CDE162" i="7"/>
  <c r="CDF162" i="7"/>
  <c r="CDG162" i="7"/>
  <c r="CDH162" i="7"/>
  <c r="CDI162" i="7"/>
  <c r="CDJ162" i="7"/>
  <c r="CDK162" i="7"/>
  <c r="CDL162" i="7"/>
  <c r="CDM162" i="7"/>
  <c r="CDN162" i="7"/>
  <c r="CDO162" i="7"/>
  <c r="CDP162" i="7"/>
  <c r="CDQ162" i="7"/>
  <c r="CDR162" i="7"/>
  <c r="CDS162" i="7"/>
  <c r="CDT162" i="7"/>
  <c r="CDU162" i="7"/>
  <c r="CDV162" i="7"/>
  <c r="CDW162" i="7"/>
  <c r="CDX162" i="7"/>
  <c r="CDY162" i="7"/>
  <c r="CDZ162" i="7"/>
  <c r="CEA162" i="7"/>
  <c r="CEB162" i="7"/>
  <c r="CEC162" i="7"/>
  <c r="CED162" i="7"/>
  <c r="CEE162" i="7"/>
  <c r="CEF162" i="7"/>
  <c r="CEG162" i="7"/>
  <c r="CEH162" i="7"/>
  <c r="CEI162" i="7"/>
  <c r="CEJ162" i="7"/>
  <c r="CEK162" i="7"/>
  <c r="CEL162" i="7"/>
  <c r="CEM162" i="7"/>
  <c r="CEN162" i="7"/>
  <c r="CEO162" i="7"/>
  <c r="CEP162" i="7"/>
  <c r="CEQ162" i="7"/>
  <c r="CER162" i="7"/>
  <c r="CES162" i="7"/>
  <c r="CET162" i="7"/>
  <c r="CEU162" i="7"/>
  <c r="CEV162" i="7"/>
  <c r="CEW162" i="7"/>
  <c r="CEX162" i="7"/>
  <c r="CEY162" i="7"/>
  <c r="CEZ162" i="7"/>
  <c r="CFA162" i="7"/>
  <c r="CFB162" i="7"/>
  <c r="CFC162" i="7"/>
  <c r="CFD162" i="7"/>
  <c r="CFE162" i="7"/>
  <c r="CFF162" i="7"/>
  <c r="CFG162" i="7"/>
  <c r="CFH162" i="7"/>
  <c r="CFI162" i="7"/>
  <c r="CFJ162" i="7"/>
  <c r="CFK162" i="7"/>
  <c r="CFL162" i="7"/>
  <c r="CFM162" i="7"/>
  <c r="CFN162" i="7"/>
  <c r="CFO162" i="7"/>
  <c r="CFP162" i="7"/>
  <c r="CFQ162" i="7"/>
  <c r="CFR162" i="7"/>
  <c r="CFS162" i="7"/>
  <c r="CFT162" i="7"/>
  <c r="CFU162" i="7"/>
  <c r="CFV162" i="7"/>
  <c r="CFW162" i="7"/>
  <c r="CFX162" i="7"/>
  <c r="CFY162" i="7"/>
  <c r="CFZ162" i="7"/>
  <c r="CGA162" i="7"/>
  <c r="CGB162" i="7"/>
  <c r="CGC162" i="7"/>
  <c r="CGD162" i="7"/>
  <c r="CGE162" i="7"/>
  <c r="CGF162" i="7"/>
  <c r="CGG162" i="7"/>
  <c r="CGH162" i="7"/>
  <c r="CGI162" i="7"/>
  <c r="CGJ162" i="7"/>
  <c r="CGK162" i="7"/>
  <c r="CGL162" i="7"/>
  <c r="CGM162" i="7"/>
  <c r="CGN162" i="7"/>
  <c r="CGO162" i="7"/>
  <c r="CGP162" i="7"/>
  <c r="CGQ162" i="7"/>
  <c r="CGR162" i="7"/>
  <c r="CGS162" i="7"/>
  <c r="CGT162" i="7"/>
  <c r="CGU162" i="7"/>
  <c r="CGV162" i="7"/>
  <c r="CGW162" i="7"/>
  <c r="CGX162" i="7"/>
  <c r="CGY162" i="7"/>
  <c r="CGZ162" i="7"/>
  <c r="CHA162" i="7"/>
  <c r="CHB162" i="7"/>
  <c r="CHC162" i="7"/>
  <c r="CHD162" i="7"/>
  <c r="CHE162" i="7"/>
  <c r="CHF162" i="7"/>
  <c r="CHG162" i="7"/>
  <c r="CHH162" i="7"/>
  <c r="CHI162" i="7"/>
  <c r="CHJ162" i="7"/>
  <c r="CHK162" i="7"/>
  <c r="CHL162" i="7"/>
  <c r="CHM162" i="7"/>
  <c r="CHN162" i="7"/>
  <c r="CHO162" i="7"/>
  <c r="CHP162" i="7"/>
  <c r="CHQ162" i="7"/>
  <c r="CHR162" i="7"/>
  <c r="CHS162" i="7"/>
  <c r="CHT162" i="7"/>
  <c r="CHU162" i="7"/>
  <c r="CHV162" i="7"/>
  <c r="CHW162" i="7"/>
  <c r="CHX162" i="7"/>
  <c r="CHY162" i="7"/>
  <c r="CHZ162" i="7"/>
  <c r="CIA162" i="7"/>
  <c r="CIB162" i="7"/>
  <c r="CIC162" i="7"/>
  <c r="CID162" i="7"/>
  <c r="CIE162" i="7"/>
  <c r="CIF162" i="7"/>
  <c r="CIG162" i="7"/>
  <c r="CIH162" i="7"/>
  <c r="CII162" i="7"/>
  <c r="CIJ162" i="7"/>
  <c r="CIK162" i="7"/>
  <c r="CIL162" i="7"/>
  <c r="CIM162" i="7"/>
  <c r="CIN162" i="7"/>
  <c r="CIO162" i="7"/>
  <c r="CIP162" i="7"/>
  <c r="CIQ162" i="7"/>
  <c r="CIR162" i="7"/>
  <c r="CIS162" i="7"/>
  <c r="CIT162" i="7"/>
  <c r="CIU162" i="7"/>
  <c r="CIV162" i="7"/>
  <c r="CIW162" i="7"/>
  <c r="CIX162" i="7"/>
  <c r="CIY162" i="7"/>
  <c r="CIZ162" i="7"/>
  <c r="CJA162" i="7"/>
  <c r="CJB162" i="7"/>
  <c r="CJC162" i="7"/>
  <c r="CJD162" i="7"/>
  <c r="CJE162" i="7"/>
  <c r="CJF162" i="7"/>
  <c r="CJG162" i="7"/>
  <c r="CJH162" i="7"/>
  <c r="CJI162" i="7"/>
  <c r="CJJ162" i="7"/>
  <c r="CJK162" i="7"/>
  <c r="CJL162" i="7"/>
  <c r="CJM162" i="7"/>
  <c r="CJN162" i="7"/>
  <c r="CJO162" i="7"/>
  <c r="CJP162" i="7"/>
  <c r="CJQ162" i="7"/>
  <c r="CJR162" i="7"/>
  <c r="CJS162" i="7"/>
  <c r="CJT162" i="7"/>
  <c r="CJU162" i="7"/>
  <c r="CJV162" i="7"/>
  <c r="CJW162" i="7"/>
  <c r="CJX162" i="7"/>
  <c r="CJY162" i="7"/>
  <c r="CJZ162" i="7"/>
  <c r="CKA162" i="7"/>
  <c r="CKB162" i="7"/>
  <c r="CKC162" i="7"/>
  <c r="CKD162" i="7"/>
  <c r="CKE162" i="7"/>
  <c r="CKF162" i="7"/>
  <c r="CKG162" i="7"/>
  <c r="CKH162" i="7"/>
  <c r="CKI162" i="7"/>
  <c r="CKJ162" i="7"/>
  <c r="CKK162" i="7"/>
  <c r="CKL162" i="7"/>
  <c r="CKM162" i="7"/>
  <c r="CKN162" i="7"/>
  <c r="CKO162" i="7"/>
  <c r="CKP162" i="7"/>
  <c r="CKQ162" i="7"/>
  <c r="CKR162" i="7"/>
  <c r="CKS162" i="7"/>
  <c r="CKT162" i="7"/>
  <c r="CKU162" i="7"/>
  <c r="CKV162" i="7"/>
  <c r="CKW162" i="7"/>
  <c r="CKX162" i="7"/>
  <c r="CKY162" i="7"/>
  <c r="CKZ162" i="7"/>
  <c r="CLA162" i="7"/>
  <c r="CLB162" i="7"/>
  <c r="CLC162" i="7"/>
  <c r="CLD162" i="7"/>
  <c r="CLE162" i="7"/>
  <c r="CLF162" i="7"/>
  <c r="CLG162" i="7"/>
  <c r="CLH162" i="7"/>
  <c r="CLI162" i="7"/>
  <c r="CLJ162" i="7"/>
  <c r="CLK162" i="7"/>
  <c r="CLL162" i="7"/>
  <c r="CLM162" i="7"/>
  <c r="CLN162" i="7"/>
  <c r="CLO162" i="7"/>
  <c r="CLP162" i="7"/>
  <c r="CLQ162" i="7"/>
  <c r="CLR162" i="7"/>
  <c r="CLS162" i="7"/>
  <c r="CLT162" i="7"/>
  <c r="CLU162" i="7"/>
  <c r="CLV162" i="7"/>
  <c r="CLW162" i="7"/>
  <c r="CLX162" i="7"/>
  <c r="CLY162" i="7"/>
  <c r="CLZ162" i="7"/>
  <c r="CMA162" i="7"/>
  <c r="CMB162" i="7"/>
  <c r="CMC162" i="7"/>
  <c r="CMD162" i="7"/>
  <c r="CME162" i="7"/>
  <c r="CMF162" i="7"/>
  <c r="CMG162" i="7"/>
  <c r="CMH162" i="7"/>
  <c r="CMI162" i="7"/>
  <c r="CMJ162" i="7"/>
  <c r="CMK162" i="7"/>
  <c r="CML162" i="7"/>
  <c r="CMM162" i="7"/>
  <c r="CMN162" i="7"/>
  <c r="CMO162" i="7"/>
  <c r="CMP162" i="7"/>
  <c r="CMQ162" i="7"/>
  <c r="CMR162" i="7"/>
  <c r="CMS162" i="7"/>
  <c r="CMT162" i="7"/>
  <c r="CMU162" i="7"/>
  <c r="CMV162" i="7"/>
  <c r="CMW162" i="7"/>
  <c r="CMX162" i="7"/>
  <c r="CMY162" i="7"/>
  <c r="CMZ162" i="7"/>
  <c r="CNA162" i="7"/>
  <c r="CNB162" i="7"/>
  <c r="CNC162" i="7"/>
  <c r="CND162" i="7"/>
  <c r="CNE162" i="7"/>
  <c r="CNF162" i="7"/>
  <c r="CNG162" i="7"/>
  <c r="CNH162" i="7"/>
  <c r="CNI162" i="7"/>
  <c r="CNJ162" i="7"/>
  <c r="CNK162" i="7"/>
  <c r="CNL162" i="7"/>
  <c r="CNM162" i="7"/>
  <c r="CNN162" i="7"/>
  <c r="CNO162" i="7"/>
  <c r="CNP162" i="7"/>
  <c r="CNQ162" i="7"/>
  <c r="CNR162" i="7"/>
  <c r="CNS162" i="7"/>
  <c r="CNT162" i="7"/>
  <c r="CNU162" i="7"/>
  <c r="CNV162" i="7"/>
  <c r="CNW162" i="7"/>
  <c r="CNX162" i="7"/>
  <c r="CNY162" i="7"/>
  <c r="CNZ162" i="7"/>
  <c r="COA162" i="7"/>
  <c r="COB162" i="7"/>
  <c r="COC162" i="7"/>
  <c r="COD162" i="7"/>
  <c r="COE162" i="7"/>
  <c r="COF162" i="7"/>
  <c r="COG162" i="7"/>
  <c r="COH162" i="7"/>
  <c r="COI162" i="7"/>
  <c r="COJ162" i="7"/>
  <c r="COK162" i="7"/>
  <c r="COL162" i="7"/>
  <c r="COM162" i="7"/>
  <c r="CON162" i="7"/>
  <c r="COO162" i="7"/>
  <c r="COP162" i="7"/>
  <c r="COQ162" i="7"/>
  <c r="COR162" i="7"/>
  <c r="COS162" i="7"/>
  <c r="COT162" i="7"/>
  <c r="COU162" i="7"/>
  <c r="COV162" i="7"/>
  <c r="COW162" i="7"/>
  <c r="COX162" i="7"/>
  <c r="COY162" i="7"/>
  <c r="COZ162" i="7"/>
  <c r="CPA162" i="7"/>
  <c r="CPB162" i="7"/>
  <c r="CPC162" i="7"/>
  <c r="CPD162" i="7"/>
  <c r="CPE162" i="7"/>
  <c r="CPF162" i="7"/>
  <c r="CPG162" i="7"/>
  <c r="CPH162" i="7"/>
  <c r="CPI162" i="7"/>
  <c r="CPJ162" i="7"/>
  <c r="CPK162" i="7"/>
  <c r="CPL162" i="7"/>
  <c r="CPM162" i="7"/>
  <c r="CPN162" i="7"/>
  <c r="CPO162" i="7"/>
  <c r="CPP162" i="7"/>
  <c r="CPQ162" i="7"/>
  <c r="CPR162" i="7"/>
  <c r="CPS162" i="7"/>
  <c r="CPT162" i="7"/>
  <c r="CPU162" i="7"/>
  <c r="CPV162" i="7"/>
  <c r="CPW162" i="7"/>
  <c r="CPX162" i="7"/>
  <c r="CPY162" i="7"/>
  <c r="CPZ162" i="7"/>
  <c r="CQA162" i="7"/>
  <c r="CQB162" i="7"/>
  <c r="CQC162" i="7"/>
  <c r="CQD162" i="7"/>
  <c r="CQE162" i="7"/>
  <c r="CQF162" i="7"/>
  <c r="CQG162" i="7"/>
  <c r="CQH162" i="7"/>
  <c r="CQI162" i="7"/>
  <c r="CQJ162" i="7"/>
  <c r="CQK162" i="7"/>
  <c r="CQL162" i="7"/>
  <c r="CQM162" i="7"/>
  <c r="CQN162" i="7"/>
  <c r="CQO162" i="7"/>
  <c r="CQP162" i="7"/>
  <c r="CQQ162" i="7"/>
  <c r="CQR162" i="7"/>
  <c r="CQS162" i="7"/>
  <c r="CQT162" i="7"/>
  <c r="CQU162" i="7"/>
  <c r="CQV162" i="7"/>
  <c r="CQW162" i="7"/>
  <c r="CQX162" i="7"/>
  <c r="CQY162" i="7"/>
  <c r="CQZ162" i="7"/>
  <c r="CRA162" i="7"/>
  <c r="CRB162" i="7"/>
  <c r="CRC162" i="7"/>
  <c r="CRD162" i="7"/>
  <c r="CRE162" i="7"/>
  <c r="CRF162" i="7"/>
  <c r="CRG162" i="7"/>
  <c r="CRH162" i="7"/>
  <c r="CRI162" i="7"/>
  <c r="CRJ162" i="7"/>
  <c r="CRK162" i="7"/>
  <c r="CRL162" i="7"/>
  <c r="CRM162" i="7"/>
  <c r="CRN162" i="7"/>
  <c r="CRO162" i="7"/>
  <c r="CRP162" i="7"/>
  <c r="CRQ162" i="7"/>
  <c r="CRR162" i="7"/>
  <c r="CRS162" i="7"/>
  <c r="CRT162" i="7"/>
  <c r="CRU162" i="7"/>
  <c r="CRV162" i="7"/>
  <c r="CRW162" i="7"/>
  <c r="CRX162" i="7"/>
  <c r="CRY162" i="7"/>
  <c r="CRZ162" i="7"/>
  <c r="CSA162" i="7"/>
  <c r="CSB162" i="7"/>
  <c r="CSC162" i="7"/>
  <c r="CSD162" i="7"/>
  <c r="CSE162" i="7"/>
  <c r="CSF162" i="7"/>
  <c r="CSG162" i="7"/>
  <c r="CSH162" i="7"/>
  <c r="CSI162" i="7"/>
  <c r="CSJ162" i="7"/>
  <c r="CSK162" i="7"/>
  <c r="CSL162" i="7"/>
  <c r="CSM162" i="7"/>
  <c r="CSN162" i="7"/>
  <c r="CSO162" i="7"/>
  <c r="CSP162" i="7"/>
  <c r="CSQ162" i="7"/>
  <c r="CSR162" i="7"/>
  <c r="CSS162" i="7"/>
  <c r="CST162" i="7"/>
  <c r="CSU162" i="7"/>
  <c r="CSV162" i="7"/>
  <c r="CSW162" i="7"/>
  <c r="CSX162" i="7"/>
  <c r="CSY162" i="7"/>
  <c r="CSZ162" i="7"/>
  <c r="CTA162" i="7"/>
  <c r="CTB162" i="7"/>
  <c r="CTC162" i="7"/>
  <c r="CTD162" i="7"/>
  <c r="CTE162" i="7"/>
  <c r="CTF162" i="7"/>
  <c r="CTG162" i="7"/>
  <c r="CTH162" i="7"/>
  <c r="CTI162" i="7"/>
  <c r="CTJ162" i="7"/>
  <c r="CTK162" i="7"/>
  <c r="CTL162" i="7"/>
  <c r="CTM162" i="7"/>
  <c r="CTN162" i="7"/>
  <c r="CTO162" i="7"/>
  <c r="CTP162" i="7"/>
  <c r="CTQ162" i="7"/>
  <c r="CTR162" i="7"/>
  <c r="CTS162" i="7"/>
  <c r="CTT162" i="7"/>
  <c r="CTU162" i="7"/>
  <c r="CTV162" i="7"/>
  <c r="CTW162" i="7"/>
  <c r="CTX162" i="7"/>
  <c r="CTY162" i="7"/>
  <c r="CTZ162" i="7"/>
  <c r="CUA162" i="7"/>
  <c r="CUB162" i="7"/>
  <c r="CUC162" i="7"/>
  <c r="CUD162" i="7"/>
  <c r="CUE162" i="7"/>
  <c r="CUF162" i="7"/>
  <c r="CUG162" i="7"/>
  <c r="CUH162" i="7"/>
  <c r="CUI162" i="7"/>
  <c r="CUJ162" i="7"/>
  <c r="CUK162" i="7"/>
  <c r="CUL162" i="7"/>
  <c r="CUM162" i="7"/>
  <c r="CUN162" i="7"/>
  <c r="CUO162" i="7"/>
  <c r="CUP162" i="7"/>
  <c r="CUQ162" i="7"/>
  <c r="CUR162" i="7"/>
  <c r="CUS162" i="7"/>
  <c r="CUT162" i="7"/>
  <c r="CUU162" i="7"/>
  <c r="CUV162" i="7"/>
  <c r="CUW162" i="7"/>
  <c r="CUX162" i="7"/>
  <c r="CUY162" i="7"/>
  <c r="CUZ162" i="7"/>
  <c r="CVA162" i="7"/>
  <c r="CVB162" i="7"/>
  <c r="CVC162" i="7"/>
  <c r="CVD162" i="7"/>
  <c r="CVE162" i="7"/>
  <c r="CVF162" i="7"/>
  <c r="CVG162" i="7"/>
  <c r="CVH162" i="7"/>
  <c r="CVI162" i="7"/>
  <c r="CVJ162" i="7"/>
  <c r="CVK162" i="7"/>
  <c r="CVL162" i="7"/>
  <c r="CVM162" i="7"/>
  <c r="CVN162" i="7"/>
  <c r="CVO162" i="7"/>
  <c r="CVP162" i="7"/>
  <c r="CVQ162" i="7"/>
  <c r="CVR162" i="7"/>
  <c r="CVS162" i="7"/>
  <c r="CVT162" i="7"/>
  <c r="CVU162" i="7"/>
  <c r="CVV162" i="7"/>
  <c r="CVW162" i="7"/>
  <c r="CVX162" i="7"/>
  <c r="CVY162" i="7"/>
  <c r="CVZ162" i="7"/>
  <c r="CWA162" i="7"/>
  <c r="CWB162" i="7"/>
  <c r="CWC162" i="7"/>
  <c r="CWD162" i="7"/>
  <c r="CWE162" i="7"/>
  <c r="CWF162" i="7"/>
  <c r="CWG162" i="7"/>
  <c r="CWH162" i="7"/>
  <c r="CWI162" i="7"/>
  <c r="CWJ162" i="7"/>
  <c r="CWK162" i="7"/>
  <c r="CWL162" i="7"/>
  <c r="CWM162" i="7"/>
  <c r="CWN162" i="7"/>
  <c r="CWO162" i="7"/>
  <c r="CWP162" i="7"/>
  <c r="CWQ162" i="7"/>
  <c r="CWR162" i="7"/>
  <c r="CWS162" i="7"/>
  <c r="CWT162" i="7"/>
  <c r="CWU162" i="7"/>
  <c r="CWV162" i="7"/>
  <c r="CWW162" i="7"/>
  <c r="CWX162" i="7"/>
  <c r="CWY162" i="7"/>
  <c r="CWZ162" i="7"/>
  <c r="CXA162" i="7"/>
  <c r="CXB162" i="7"/>
  <c r="CXC162" i="7"/>
  <c r="CXD162" i="7"/>
  <c r="CXE162" i="7"/>
  <c r="CXF162" i="7"/>
  <c r="CXG162" i="7"/>
  <c r="CXH162" i="7"/>
  <c r="CXI162" i="7"/>
  <c r="CXJ162" i="7"/>
  <c r="CXK162" i="7"/>
  <c r="CXL162" i="7"/>
  <c r="CXM162" i="7"/>
  <c r="CXN162" i="7"/>
  <c r="CXO162" i="7"/>
  <c r="CXP162" i="7"/>
  <c r="CXQ162" i="7"/>
  <c r="CXR162" i="7"/>
  <c r="CXS162" i="7"/>
  <c r="CXT162" i="7"/>
  <c r="CXU162" i="7"/>
  <c r="CXV162" i="7"/>
  <c r="CXW162" i="7"/>
  <c r="CXX162" i="7"/>
  <c r="CXY162" i="7"/>
  <c r="CXZ162" i="7"/>
  <c r="CYA162" i="7"/>
  <c r="CYB162" i="7"/>
  <c r="CYC162" i="7"/>
  <c r="CYD162" i="7"/>
  <c r="CYE162" i="7"/>
  <c r="CYF162" i="7"/>
  <c r="CYG162" i="7"/>
  <c r="CYH162" i="7"/>
  <c r="CYI162" i="7"/>
  <c r="CYJ162" i="7"/>
  <c r="CYK162" i="7"/>
  <c r="CYL162" i="7"/>
  <c r="CYM162" i="7"/>
  <c r="CYN162" i="7"/>
  <c r="CYO162" i="7"/>
  <c r="CYP162" i="7"/>
  <c r="CYQ162" i="7"/>
  <c r="CYR162" i="7"/>
  <c r="CYS162" i="7"/>
  <c r="CYT162" i="7"/>
  <c r="CYU162" i="7"/>
  <c r="CYV162" i="7"/>
  <c r="CYW162" i="7"/>
  <c r="CYX162" i="7"/>
  <c r="CYY162" i="7"/>
  <c r="CYZ162" i="7"/>
  <c r="CZA162" i="7"/>
  <c r="CZB162" i="7"/>
  <c r="CZC162" i="7"/>
  <c r="CZD162" i="7"/>
  <c r="CZE162" i="7"/>
  <c r="CZF162" i="7"/>
  <c r="CZG162" i="7"/>
  <c r="CZH162" i="7"/>
  <c r="CZI162" i="7"/>
  <c r="CZJ162" i="7"/>
  <c r="CZK162" i="7"/>
  <c r="CZL162" i="7"/>
  <c r="CZM162" i="7"/>
  <c r="CZN162" i="7"/>
  <c r="CZO162" i="7"/>
  <c r="CZP162" i="7"/>
  <c r="CZQ162" i="7"/>
  <c r="CZR162" i="7"/>
  <c r="CZS162" i="7"/>
  <c r="CZT162" i="7"/>
  <c r="CZU162" i="7"/>
  <c r="CZV162" i="7"/>
  <c r="CZW162" i="7"/>
  <c r="CZX162" i="7"/>
  <c r="CZY162" i="7"/>
  <c r="CZZ162" i="7"/>
  <c r="DAA162" i="7"/>
  <c r="DAB162" i="7"/>
  <c r="DAC162" i="7"/>
  <c r="DAD162" i="7"/>
  <c r="DAE162" i="7"/>
  <c r="DAF162" i="7"/>
  <c r="DAG162" i="7"/>
  <c r="DAH162" i="7"/>
  <c r="DAI162" i="7"/>
  <c r="DAJ162" i="7"/>
  <c r="DAK162" i="7"/>
  <c r="DAL162" i="7"/>
  <c r="DAM162" i="7"/>
  <c r="DAN162" i="7"/>
  <c r="DAO162" i="7"/>
  <c r="DAP162" i="7"/>
  <c r="DAQ162" i="7"/>
  <c r="DAR162" i="7"/>
  <c r="DAS162" i="7"/>
  <c r="DAT162" i="7"/>
  <c r="DAU162" i="7"/>
  <c r="DAV162" i="7"/>
  <c r="DAW162" i="7"/>
  <c r="DAX162" i="7"/>
  <c r="DAY162" i="7"/>
  <c r="DAZ162" i="7"/>
  <c r="DBA162" i="7"/>
  <c r="DBB162" i="7"/>
  <c r="DBC162" i="7"/>
  <c r="DBD162" i="7"/>
  <c r="DBE162" i="7"/>
  <c r="DBF162" i="7"/>
  <c r="DBG162" i="7"/>
  <c r="DBH162" i="7"/>
  <c r="DBI162" i="7"/>
  <c r="DBJ162" i="7"/>
  <c r="DBK162" i="7"/>
  <c r="DBL162" i="7"/>
  <c r="DBM162" i="7"/>
  <c r="DBN162" i="7"/>
  <c r="DBO162" i="7"/>
  <c r="DBP162" i="7"/>
  <c r="DBQ162" i="7"/>
  <c r="DBR162" i="7"/>
  <c r="DBS162" i="7"/>
  <c r="DBT162" i="7"/>
  <c r="DBU162" i="7"/>
  <c r="DBV162" i="7"/>
  <c r="DBW162" i="7"/>
  <c r="DBX162" i="7"/>
  <c r="DBY162" i="7"/>
  <c r="DBZ162" i="7"/>
  <c r="DCA162" i="7"/>
  <c r="DCB162" i="7"/>
  <c r="DCC162" i="7"/>
  <c r="DCD162" i="7"/>
  <c r="DCE162" i="7"/>
  <c r="DCF162" i="7"/>
  <c r="DCG162" i="7"/>
  <c r="DCH162" i="7"/>
  <c r="DCI162" i="7"/>
  <c r="DCJ162" i="7"/>
  <c r="DCK162" i="7"/>
  <c r="DCL162" i="7"/>
  <c r="DCM162" i="7"/>
  <c r="DCN162" i="7"/>
  <c r="DCO162" i="7"/>
  <c r="DCP162" i="7"/>
  <c r="DCQ162" i="7"/>
  <c r="DCR162" i="7"/>
  <c r="DCS162" i="7"/>
  <c r="DCT162" i="7"/>
  <c r="DCU162" i="7"/>
  <c r="DCV162" i="7"/>
  <c r="DCW162" i="7"/>
  <c r="DCX162" i="7"/>
  <c r="DCY162" i="7"/>
  <c r="DCZ162" i="7"/>
  <c r="DDA162" i="7"/>
  <c r="DDB162" i="7"/>
  <c r="DDC162" i="7"/>
  <c r="DDD162" i="7"/>
  <c r="DDE162" i="7"/>
  <c r="DDF162" i="7"/>
  <c r="DDG162" i="7"/>
  <c r="DDH162" i="7"/>
  <c r="DDI162" i="7"/>
  <c r="DDJ162" i="7"/>
  <c r="DDK162" i="7"/>
  <c r="DDL162" i="7"/>
  <c r="DDM162" i="7"/>
  <c r="DDN162" i="7"/>
  <c r="DDO162" i="7"/>
  <c r="DDP162" i="7"/>
  <c r="DDQ162" i="7"/>
  <c r="DDR162" i="7"/>
  <c r="DDS162" i="7"/>
  <c r="DDT162" i="7"/>
  <c r="DDU162" i="7"/>
  <c r="DDV162" i="7"/>
  <c r="DDW162" i="7"/>
  <c r="DDX162" i="7"/>
  <c r="DDY162" i="7"/>
  <c r="DDZ162" i="7"/>
  <c r="DEA162" i="7"/>
  <c r="DEB162" i="7"/>
  <c r="DEC162" i="7"/>
  <c r="DED162" i="7"/>
  <c r="DEE162" i="7"/>
  <c r="DEF162" i="7"/>
  <c r="DEG162" i="7"/>
  <c r="DEH162" i="7"/>
  <c r="DEI162" i="7"/>
  <c r="DEJ162" i="7"/>
  <c r="DEK162" i="7"/>
  <c r="DEL162" i="7"/>
  <c r="DEM162" i="7"/>
  <c r="DEN162" i="7"/>
  <c r="DEO162" i="7"/>
  <c r="DEP162" i="7"/>
  <c r="DEQ162" i="7"/>
  <c r="DER162" i="7"/>
  <c r="DES162" i="7"/>
  <c r="DET162" i="7"/>
  <c r="DEU162" i="7"/>
  <c r="DEV162" i="7"/>
  <c r="DEW162" i="7"/>
  <c r="DEX162" i="7"/>
  <c r="DEY162" i="7"/>
  <c r="DEZ162" i="7"/>
  <c r="DFA162" i="7"/>
  <c r="DFB162" i="7"/>
  <c r="DFC162" i="7"/>
  <c r="DFD162" i="7"/>
  <c r="DFE162" i="7"/>
  <c r="DFF162" i="7"/>
  <c r="DFG162" i="7"/>
  <c r="DFH162" i="7"/>
  <c r="DFI162" i="7"/>
  <c r="DFJ162" i="7"/>
  <c r="DFK162" i="7"/>
  <c r="DFL162" i="7"/>
  <c r="DFM162" i="7"/>
  <c r="DFN162" i="7"/>
  <c r="DFO162" i="7"/>
  <c r="DFP162" i="7"/>
  <c r="DFQ162" i="7"/>
  <c r="DFR162" i="7"/>
  <c r="DFS162" i="7"/>
  <c r="DFT162" i="7"/>
  <c r="DFU162" i="7"/>
  <c r="DFV162" i="7"/>
  <c r="DFW162" i="7"/>
  <c r="DFX162" i="7"/>
  <c r="DFY162" i="7"/>
  <c r="DFZ162" i="7"/>
  <c r="DGA162" i="7"/>
  <c r="DGB162" i="7"/>
  <c r="DGC162" i="7"/>
  <c r="DGD162" i="7"/>
  <c r="DGE162" i="7"/>
  <c r="DGF162" i="7"/>
  <c r="DGG162" i="7"/>
  <c r="DGH162" i="7"/>
  <c r="DGI162" i="7"/>
  <c r="DGJ162" i="7"/>
  <c r="DGK162" i="7"/>
  <c r="DGL162" i="7"/>
  <c r="DGM162" i="7"/>
  <c r="DGN162" i="7"/>
  <c r="DGO162" i="7"/>
  <c r="DGP162" i="7"/>
  <c r="DGQ162" i="7"/>
  <c r="DGR162" i="7"/>
  <c r="DGS162" i="7"/>
  <c r="DGT162" i="7"/>
  <c r="DGU162" i="7"/>
  <c r="DGV162" i="7"/>
  <c r="DGW162" i="7"/>
  <c r="DGX162" i="7"/>
  <c r="DGY162" i="7"/>
  <c r="DGZ162" i="7"/>
  <c r="DHA162" i="7"/>
  <c r="DHB162" i="7"/>
  <c r="DHC162" i="7"/>
  <c r="DHD162" i="7"/>
  <c r="DHE162" i="7"/>
  <c r="DHF162" i="7"/>
  <c r="DHG162" i="7"/>
  <c r="DHH162" i="7"/>
  <c r="DHI162" i="7"/>
  <c r="DHJ162" i="7"/>
  <c r="DHK162" i="7"/>
  <c r="DHL162" i="7"/>
  <c r="DHM162" i="7"/>
  <c r="DHN162" i="7"/>
  <c r="DHO162" i="7"/>
  <c r="DHP162" i="7"/>
  <c r="DHQ162" i="7"/>
  <c r="DHR162" i="7"/>
  <c r="DHS162" i="7"/>
  <c r="DHT162" i="7"/>
  <c r="DHU162" i="7"/>
  <c r="DHV162" i="7"/>
  <c r="DHW162" i="7"/>
  <c r="DHX162" i="7"/>
  <c r="DHY162" i="7"/>
  <c r="DHZ162" i="7"/>
  <c r="DIA162" i="7"/>
  <c r="DIB162" i="7"/>
  <c r="DIC162" i="7"/>
  <c r="DID162" i="7"/>
  <c r="DIE162" i="7"/>
  <c r="DIF162" i="7"/>
  <c r="DIG162" i="7"/>
  <c r="DIH162" i="7"/>
  <c r="DII162" i="7"/>
  <c r="DIJ162" i="7"/>
  <c r="DIK162" i="7"/>
  <c r="DIL162" i="7"/>
  <c r="DIM162" i="7"/>
  <c r="DIN162" i="7"/>
  <c r="DIO162" i="7"/>
  <c r="DIP162" i="7"/>
  <c r="DIQ162" i="7"/>
  <c r="DIR162" i="7"/>
  <c r="DIS162" i="7"/>
  <c r="DIT162" i="7"/>
  <c r="DIU162" i="7"/>
  <c r="DIV162" i="7"/>
  <c r="DIW162" i="7"/>
  <c r="DIX162" i="7"/>
  <c r="DIY162" i="7"/>
  <c r="DIZ162" i="7"/>
  <c r="DJA162" i="7"/>
  <c r="DJB162" i="7"/>
  <c r="DJC162" i="7"/>
  <c r="DJD162" i="7"/>
  <c r="DJE162" i="7"/>
  <c r="DJF162" i="7"/>
  <c r="DJG162" i="7"/>
  <c r="DJH162" i="7"/>
  <c r="DJI162" i="7"/>
  <c r="DJJ162" i="7"/>
  <c r="DJK162" i="7"/>
  <c r="DJL162" i="7"/>
  <c r="DJM162" i="7"/>
  <c r="DJN162" i="7"/>
  <c r="DJO162" i="7"/>
  <c r="DJP162" i="7"/>
  <c r="DJQ162" i="7"/>
  <c r="DJR162" i="7"/>
  <c r="DJS162" i="7"/>
  <c r="DJT162" i="7"/>
  <c r="DJU162" i="7"/>
  <c r="DJV162" i="7"/>
  <c r="DJW162" i="7"/>
  <c r="DJX162" i="7"/>
  <c r="DJY162" i="7"/>
  <c r="DJZ162" i="7"/>
  <c r="DKA162" i="7"/>
  <c r="DKB162" i="7"/>
  <c r="DKC162" i="7"/>
  <c r="DKD162" i="7"/>
  <c r="DKE162" i="7"/>
  <c r="DKF162" i="7"/>
  <c r="DKG162" i="7"/>
  <c r="DKH162" i="7"/>
  <c r="DKI162" i="7"/>
  <c r="DKJ162" i="7"/>
  <c r="DKK162" i="7"/>
  <c r="DKL162" i="7"/>
  <c r="DKM162" i="7"/>
  <c r="DKN162" i="7"/>
  <c r="DKO162" i="7"/>
  <c r="DKP162" i="7"/>
  <c r="DKQ162" i="7"/>
  <c r="DKR162" i="7"/>
  <c r="DKS162" i="7"/>
  <c r="DKT162" i="7"/>
  <c r="DKU162" i="7"/>
  <c r="DKV162" i="7"/>
  <c r="DKW162" i="7"/>
  <c r="DKX162" i="7"/>
  <c r="DKY162" i="7"/>
  <c r="DKZ162" i="7"/>
  <c r="DLA162" i="7"/>
  <c r="DLB162" i="7"/>
  <c r="DLC162" i="7"/>
  <c r="DLD162" i="7"/>
  <c r="DLE162" i="7"/>
  <c r="DLF162" i="7"/>
  <c r="DLG162" i="7"/>
  <c r="DLH162" i="7"/>
  <c r="DLI162" i="7"/>
  <c r="DLJ162" i="7"/>
  <c r="DLK162" i="7"/>
  <c r="DLL162" i="7"/>
  <c r="DLM162" i="7"/>
  <c r="DLN162" i="7"/>
  <c r="DLO162" i="7"/>
  <c r="DLP162" i="7"/>
  <c r="DLQ162" i="7"/>
  <c r="DLR162" i="7"/>
  <c r="DLS162" i="7"/>
  <c r="DLT162" i="7"/>
  <c r="DLU162" i="7"/>
  <c r="DLV162" i="7"/>
  <c r="DLW162" i="7"/>
  <c r="DLX162" i="7"/>
  <c r="DLY162" i="7"/>
  <c r="DLZ162" i="7"/>
  <c r="DMA162" i="7"/>
  <c r="DMB162" i="7"/>
  <c r="DMC162" i="7"/>
  <c r="DMD162" i="7"/>
  <c r="DME162" i="7"/>
  <c r="DMF162" i="7"/>
  <c r="DMG162" i="7"/>
  <c r="DMH162" i="7"/>
  <c r="DMI162" i="7"/>
  <c r="DMJ162" i="7"/>
  <c r="DMK162" i="7"/>
  <c r="DML162" i="7"/>
  <c r="DMM162" i="7"/>
  <c r="DMN162" i="7"/>
  <c r="DMO162" i="7"/>
  <c r="DMP162" i="7"/>
  <c r="DMQ162" i="7"/>
  <c r="DMR162" i="7"/>
  <c r="DMS162" i="7"/>
  <c r="DMT162" i="7"/>
  <c r="DMU162" i="7"/>
  <c r="DMV162" i="7"/>
  <c r="DMW162" i="7"/>
  <c r="DMX162" i="7"/>
  <c r="DMY162" i="7"/>
  <c r="DMZ162" i="7"/>
  <c r="DNA162" i="7"/>
  <c r="DNB162" i="7"/>
  <c r="DNC162" i="7"/>
  <c r="DND162" i="7"/>
  <c r="DNE162" i="7"/>
  <c r="DNF162" i="7"/>
  <c r="DNG162" i="7"/>
  <c r="DNH162" i="7"/>
  <c r="DNI162" i="7"/>
  <c r="DNJ162" i="7"/>
  <c r="DNK162" i="7"/>
  <c r="DNL162" i="7"/>
  <c r="DNM162" i="7"/>
  <c r="DNN162" i="7"/>
  <c r="DNO162" i="7"/>
  <c r="DNP162" i="7"/>
  <c r="DNQ162" i="7"/>
  <c r="DNR162" i="7"/>
  <c r="DNS162" i="7"/>
  <c r="DNT162" i="7"/>
  <c r="DNU162" i="7"/>
  <c r="DNV162" i="7"/>
  <c r="DNW162" i="7"/>
  <c r="DNX162" i="7"/>
  <c r="DNY162" i="7"/>
  <c r="DNZ162" i="7"/>
  <c r="DOA162" i="7"/>
  <c r="DOB162" i="7"/>
  <c r="DOC162" i="7"/>
  <c r="DOD162" i="7"/>
  <c r="DOE162" i="7"/>
  <c r="DOF162" i="7"/>
  <c r="DOG162" i="7"/>
  <c r="DOH162" i="7"/>
  <c r="DOI162" i="7"/>
  <c r="DOJ162" i="7"/>
  <c r="DOK162" i="7"/>
  <c r="DOL162" i="7"/>
  <c r="DOM162" i="7"/>
  <c r="DON162" i="7"/>
  <c r="DOO162" i="7"/>
  <c r="DOP162" i="7"/>
  <c r="DOQ162" i="7"/>
  <c r="DOR162" i="7"/>
  <c r="DOS162" i="7"/>
  <c r="DOT162" i="7"/>
  <c r="DOU162" i="7"/>
  <c r="DOV162" i="7"/>
  <c r="DOW162" i="7"/>
  <c r="DOX162" i="7"/>
  <c r="DOY162" i="7"/>
  <c r="DOZ162" i="7"/>
  <c r="DPA162" i="7"/>
  <c r="DPB162" i="7"/>
  <c r="DPC162" i="7"/>
  <c r="DPD162" i="7"/>
  <c r="DPE162" i="7"/>
  <c r="DPF162" i="7"/>
  <c r="DPG162" i="7"/>
  <c r="DPH162" i="7"/>
  <c r="DPI162" i="7"/>
  <c r="DPJ162" i="7"/>
  <c r="DPK162" i="7"/>
  <c r="DPL162" i="7"/>
  <c r="DPM162" i="7"/>
  <c r="DPN162" i="7"/>
  <c r="DPO162" i="7"/>
  <c r="DPP162" i="7"/>
  <c r="DPQ162" i="7"/>
  <c r="DPR162" i="7"/>
  <c r="DPS162" i="7"/>
  <c r="DPT162" i="7"/>
  <c r="DPU162" i="7"/>
  <c r="DPV162" i="7"/>
  <c r="DPW162" i="7"/>
  <c r="DPX162" i="7"/>
  <c r="DPY162" i="7"/>
  <c r="DPZ162" i="7"/>
  <c r="DQA162" i="7"/>
  <c r="DQB162" i="7"/>
  <c r="DQC162" i="7"/>
  <c r="DQD162" i="7"/>
  <c r="DQE162" i="7"/>
  <c r="DQF162" i="7"/>
  <c r="DQG162" i="7"/>
  <c r="DQH162" i="7"/>
  <c r="DQI162" i="7"/>
  <c r="DQJ162" i="7"/>
  <c r="DQK162" i="7"/>
  <c r="DQL162" i="7"/>
  <c r="DQM162" i="7"/>
  <c r="DQN162" i="7"/>
  <c r="DQO162" i="7"/>
  <c r="DQP162" i="7"/>
  <c r="DQQ162" i="7"/>
  <c r="DQR162" i="7"/>
  <c r="DQS162" i="7"/>
  <c r="DQT162" i="7"/>
  <c r="DQU162" i="7"/>
  <c r="DQV162" i="7"/>
  <c r="DQW162" i="7"/>
  <c r="DQX162" i="7"/>
  <c r="DQY162" i="7"/>
  <c r="DQZ162" i="7"/>
  <c r="DRA162" i="7"/>
  <c r="DRB162" i="7"/>
  <c r="DRC162" i="7"/>
  <c r="DRD162" i="7"/>
  <c r="DRE162" i="7"/>
  <c r="DRF162" i="7"/>
  <c r="DRG162" i="7"/>
  <c r="DRH162" i="7"/>
  <c r="DRI162" i="7"/>
  <c r="DRJ162" i="7"/>
  <c r="DRK162" i="7"/>
  <c r="DRL162" i="7"/>
  <c r="DRM162" i="7"/>
  <c r="DRN162" i="7"/>
  <c r="DRO162" i="7"/>
  <c r="DRP162" i="7"/>
  <c r="DRQ162" i="7"/>
  <c r="DRR162" i="7"/>
  <c r="DRS162" i="7"/>
  <c r="DRT162" i="7"/>
  <c r="DRU162" i="7"/>
  <c r="DRV162" i="7"/>
  <c r="DRW162" i="7"/>
  <c r="DRX162" i="7"/>
  <c r="DRY162" i="7"/>
  <c r="DRZ162" i="7"/>
  <c r="DSA162" i="7"/>
  <c r="DSB162" i="7"/>
  <c r="DSC162" i="7"/>
  <c r="DSD162" i="7"/>
  <c r="DSE162" i="7"/>
  <c r="DSF162" i="7"/>
  <c r="DSG162" i="7"/>
  <c r="DSH162" i="7"/>
  <c r="DSI162" i="7"/>
  <c r="DSJ162" i="7"/>
  <c r="DSK162" i="7"/>
  <c r="DSL162" i="7"/>
  <c r="DSM162" i="7"/>
  <c r="DSN162" i="7"/>
  <c r="DSO162" i="7"/>
  <c r="DSP162" i="7"/>
  <c r="DSQ162" i="7"/>
  <c r="DSR162" i="7"/>
  <c r="DSS162" i="7"/>
  <c r="DST162" i="7"/>
  <c r="DSU162" i="7"/>
  <c r="DSV162" i="7"/>
  <c r="DSW162" i="7"/>
  <c r="DSX162" i="7"/>
  <c r="DSY162" i="7"/>
  <c r="DSZ162" i="7"/>
  <c r="DTA162" i="7"/>
  <c r="DTB162" i="7"/>
  <c r="DTC162" i="7"/>
  <c r="DTD162" i="7"/>
  <c r="DTE162" i="7"/>
  <c r="DTF162" i="7"/>
  <c r="DTG162" i="7"/>
  <c r="DTH162" i="7"/>
  <c r="DTI162" i="7"/>
  <c r="DTJ162" i="7"/>
  <c r="DTK162" i="7"/>
  <c r="DTL162" i="7"/>
  <c r="DTM162" i="7"/>
  <c r="DTN162" i="7"/>
  <c r="DTO162" i="7"/>
  <c r="DTP162" i="7"/>
  <c r="DTQ162" i="7"/>
  <c r="DTR162" i="7"/>
  <c r="DTS162" i="7"/>
  <c r="DTT162" i="7"/>
  <c r="DTU162" i="7"/>
  <c r="DTV162" i="7"/>
  <c r="DTW162" i="7"/>
  <c r="DTX162" i="7"/>
  <c r="DTY162" i="7"/>
  <c r="DTZ162" i="7"/>
  <c r="DUA162" i="7"/>
  <c r="DUB162" i="7"/>
  <c r="DUC162" i="7"/>
  <c r="DUD162" i="7"/>
  <c r="DUE162" i="7"/>
  <c r="DUF162" i="7"/>
  <c r="DUG162" i="7"/>
  <c r="DUH162" i="7"/>
  <c r="DUI162" i="7"/>
  <c r="DUJ162" i="7"/>
  <c r="DUK162" i="7"/>
  <c r="DUL162" i="7"/>
  <c r="DUM162" i="7"/>
  <c r="DUN162" i="7"/>
  <c r="DUO162" i="7"/>
  <c r="DUP162" i="7"/>
  <c r="DUQ162" i="7"/>
  <c r="DUR162" i="7"/>
  <c r="DUS162" i="7"/>
  <c r="DUT162" i="7"/>
  <c r="DUU162" i="7"/>
  <c r="DUV162" i="7"/>
  <c r="DUW162" i="7"/>
  <c r="DUX162" i="7"/>
  <c r="DUY162" i="7"/>
  <c r="DUZ162" i="7"/>
  <c r="DVA162" i="7"/>
  <c r="DVB162" i="7"/>
  <c r="DVC162" i="7"/>
  <c r="DVD162" i="7"/>
  <c r="DVE162" i="7"/>
  <c r="DVF162" i="7"/>
  <c r="DVG162" i="7"/>
  <c r="DVH162" i="7"/>
  <c r="DVI162" i="7"/>
  <c r="DVJ162" i="7"/>
  <c r="DVK162" i="7"/>
  <c r="DVL162" i="7"/>
  <c r="DVM162" i="7"/>
  <c r="DVN162" i="7"/>
  <c r="DVO162" i="7"/>
  <c r="DVP162" i="7"/>
  <c r="DVQ162" i="7"/>
  <c r="DVR162" i="7"/>
  <c r="DVS162" i="7"/>
  <c r="DVT162" i="7"/>
  <c r="DVU162" i="7"/>
  <c r="DVV162" i="7"/>
  <c r="DVW162" i="7"/>
  <c r="DVX162" i="7"/>
  <c r="DVY162" i="7"/>
  <c r="DVZ162" i="7"/>
  <c r="DWA162" i="7"/>
  <c r="DWB162" i="7"/>
  <c r="DWC162" i="7"/>
  <c r="DWD162" i="7"/>
  <c r="DWE162" i="7"/>
  <c r="DWF162" i="7"/>
  <c r="DWG162" i="7"/>
  <c r="DWH162" i="7"/>
  <c r="DWI162" i="7"/>
  <c r="DWJ162" i="7"/>
  <c r="DWK162" i="7"/>
  <c r="DWL162" i="7"/>
  <c r="DWM162" i="7"/>
  <c r="DWN162" i="7"/>
  <c r="DWO162" i="7"/>
  <c r="DWP162" i="7"/>
  <c r="DWQ162" i="7"/>
  <c r="DWR162" i="7"/>
  <c r="DWS162" i="7"/>
  <c r="DWT162" i="7"/>
  <c r="DWU162" i="7"/>
  <c r="DWV162" i="7"/>
  <c r="DWW162" i="7"/>
  <c r="DWX162" i="7"/>
  <c r="DWY162" i="7"/>
  <c r="DWZ162" i="7"/>
  <c r="DXA162" i="7"/>
  <c r="DXB162" i="7"/>
  <c r="DXC162" i="7"/>
  <c r="DXD162" i="7"/>
  <c r="DXE162" i="7"/>
  <c r="DXF162" i="7"/>
  <c r="DXG162" i="7"/>
  <c r="DXH162" i="7"/>
  <c r="DXI162" i="7"/>
  <c r="DXJ162" i="7"/>
  <c r="DXK162" i="7"/>
  <c r="DXL162" i="7"/>
  <c r="DXM162" i="7"/>
  <c r="DXN162" i="7"/>
  <c r="DXO162" i="7"/>
  <c r="DXP162" i="7"/>
  <c r="DXQ162" i="7"/>
  <c r="DXR162" i="7"/>
  <c r="DXS162" i="7"/>
  <c r="DXT162" i="7"/>
  <c r="DXU162" i="7"/>
  <c r="DXV162" i="7"/>
  <c r="DXW162" i="7"/>
  <c r="DXX162" i="7"/>
  <c r="DXY162" i="7"/>
  <c r="DXZ162" i="7"/>
  <c r="DYA162" i="7"/>
  <c r="DYB162" i="7"/>
  <c r="DYC162" i="7"/>
  <c r="DYD162" i="7"/>
  <c r="DYE162" i="7"/>
  <c r="DYF162" i="7"/>
  <c r="DYG162" i="7"/>
  <c r="DYH162" i="7"/>
  <c r="DYI162" i="7"/>
  <c r="DYJ162" i="7"/>
  <c r="DYK162" i="7"/>
  <c r="DYL162" i="7"/>
  <c r="DYM162" i="7"/>
  <c r="DYN162" i="7"/>
  <c r="DYO162" i="7"/>
  <c r="DYP162" i="7"/>
  <c r="DYQ162" i="7"/>
  <c r="DYR162" i="7"/>
  <c r="DYS162" i="7"/>
  <c r="DYT162" i="7"/>
  <c r="DYU162" i="7"/>
  <c r="DYV162" i="7"/>
  <c r="DYW162" i="7"/>
  <c r="DYX162" i="7"/>
  <c r="DYY162" i="7"/>
  <c r="DYZ162" i="7"/>
  <c r="DZA162" i="7"/>
  <c r="DZB162" i="7"/>
  <c r="DZC162" i="7"/>
  <c r="DZD162" i="7"/>
  <c r="DZE162" i="7"/>
  <c r="DZF162" i="7"/>
  <c r="DZG162" i="7"/>
  <c r="DZH162" i="7"/>
  <c r="DZI162" i="7"/>
  <c r="DZJ162" i="7"/>
  <c r="DZK162" i="7"/>
  <c r="DZL162" i="7"/>
  <c r="DZM162" i="7"/>
  <c r="DZN162" i="7"/>
  <c r="DZO162" i="7"/>
  <c r="DZP162" i="7"/>
  <c r="DZQ162" i="7"/>
  <c r="DZR162" i="7"/>
  <c r="DZS162" i="7"/>
  <c r="DZT162" i="7"/>
  <c r="DZU162" i="7"/>
  <c r="DZV162" i="7"/>
  <c r="DZW162" i="7"/>
  <c r="DZX162" i="7"/>
  <c r="DZY162" i="7"/>
  <c r="DZZ162" i="7"/>
  <c r="EAA162" i="7"/>
  <c r="EAB162" i="7"/>
  <c r="EAC162" i="7"/>
  <c r="EAD162" i="7"/>
  <c r="EAE162" i="7"/>
  <c r="EAF162" i="7"/>
  <c r="EAG162" i="7"/>
  <c r="EAH162" i="7"/>
  <c r="EAI162" i="7"/>
  <c r="EAJ162" i="7"/>
  <c r="EAK162" i="7"/>
  <c r="EAL162" i="7"/>
  <c r="EAM162" i="7"/>
  <c r="EAN162" i="7"/>
  <c r="EAO162" i="7"/>
  <c r="EAP162" i="7"/>
  <c r="EAQ162" i="7"/>
  <c r="EAR162" i="7"/>
  <c r="EAS162" i="7"/>
  <c r="EAT162" i="7"/>
  <c r="EAU162" i="7"/>
  <c r="EAV162" i="7"/>
  <c r="EAW162" i="7"/>
  <c r="EAX162" i="7"/>
  <c r="EAY162" i="7"/>
  <c r="EAZ162" i="7"/>
  <c r="EBA162" i="7"/>
  <c r="EBB162" i="7"/>
  <c r="EBC162" i="7"/>
  <c r="EBD162" i="7"/>
  <c r="EBE162" i="7"/>
  <c r="EBF162" i="7"/>
  <c r="EBG162" i="7"/>
  <c r="EBH162" i="7"/>
  <c r="EBI162" i="7"/>
  <c r="EBJ162" i="7"/>
  <c r="EBK162" i="7"/>
  <c r="EBL162" i="7"/>
  <c r="EBM162" i="7"/>
  <c r="EBN162" i="7"/>
  <c r="EBO162" i="7"/>
  <c r="EBP162" i="7"/>
  <c r="EBQ162" i="7"/>
  <c r="EBR162" i="7"/>
  <c r="EBS162" i="7"/>
  <c r="EBT162" i="7"/>
  <c r="EBU162" i="7"/>
  <c r="EBV162" i="7"/>
  <c r="EBW162" i="7"/>
  <c r="EBX162" i="7"/>
  <c r="EBY162" i="7"/>
  <c r="EBZ162" i="7"/>
  <c r="ECA162" i="7"/>
  <c r="ECB162" i="7"/>
  <c r="ECC162" i="7"/>
  <c r="ECD162" i="7"/>
  <c r="ECE162" i="7"/>
  <c r="ECF162" i="7"/>
  <c r="ECG162" i="7"/>
  <c r="ECH162" i="7"/>
  <c r="ECI162" i="7"/>
  <c r="ECJ162" i="7"/>
  <c r="ECK162" i="7"/>
  <c r="ECL162" i="7"/>
  <c r="ECM162" i="7"/>
  <c r="ECN162" i="7"/>
  <c r="ECO162" i="7"/>
  <c r="ECP162" i="7"/>
  <c r="ECQ162" i="7"/>
  <c r="ECR162" i="7"/>
  <c r="ECS162" i="7"/>
  <c r="ECT162" i="7"/>
  <c r="ECU162" i="7"/>
  <c r="ECV162" i="7"/>
  <c r="ECW162" i="7"/>
  <c r="ECX162" i="7"/>
  <c r="ECY162" i="7"/>
  <c r="ECZ162" i="7"/>
  <c r="EDA162" i="7"/>
  <c r="EDB162" i="7"/>
  <c r="EDC162" i="7"/>
  <c r="EDD162" i="7"/>
  <c r="EDE162" i="7"/>
  <c r="EDF162" i="7"/>
  <c r="EDG162" i="7"/>
  <c r="EDH162" i="7"/>
  <c r="EDI162" i="7"/>
  <c r="EDJ162" i="7"/>
  <c r="EDK162" i="7"/>
  <c r="EDL162" i="7"/>
  <c r="EDM162" i="7"/>
  <c r="EDN162" i="7"/>
  <c r="EDO162" i="7"/>
  <c r="EDP162" i="7"/>
  <c r="EDQ162" i="7"/>
  <c r="EDR162" i="7"/>
  <c r="EDS162" i="7"/>
  <c r="EDT162" i="7"/>
  <c r="EDU162" i="7"/>
  <c r="EDV162" i="7"/>
  <c r="EDW162" i="7"/>
  <c r="EDX162" i="7"/>
  <c r="EDY162" i="7"/>
  <c r="EDZ162" i="7"/>
  <c r="EEA162" i="7"/>
  <c r="EEB162" i="7"/>
  <c r="EEC162" i="7"/>
  <c r="EED162" i="7"/>
  <c r="EEE162" i="7"/>
  <c r="EEF162" i="7"/>
  <c r="EEG162" i="7"/>
  <c r="EEH162" i="7"/>
  <c r="EEI162" i="7"/>
  <c r="EEJ162" i="7"/>
  <c r="EEK162" i="7"/>
  <c r="EEL162" i="7"/>
  <c r="EEM162" i="7"/>
  <c r="EEN162" i="7"/>
  <c r="EEO162" i="7"/>
  <c r="EEP162" i="7"/>
  <c r="EEQ162" i="7"/>
  <c r="EER162" i="7"/>
  <c r="EES162" i="7"/>
  <c r="EET162" i="7"/>
  <c r="EEU162" i="7"/>
  <c r="EEV162" i="7"/>
  <c r="EEW162" i="7"/>
  <c r="EEX162" i="7"/>
  <c r="EEY162" i="7"/>
  <c r="EEZ162" i="7"/>
  <c r="EFA162" i="7"/>
  <c r="EFB162" i="7"/>
  <c r="EFC162" i="7"/>
  <c r="EFD162" i="7"/>
  <c r="EFE162" i="7"/>
  <c r="EFF162" i="7"/>
  <c r="EFG162" i="7"/>
  <c r="EFH162" i="7"/>
  <c r="EFI162" i="7"/>
  <c r="EFJ162" i="7"/>
  <c r="EFK162" i="7"/>
  <c r="EFL162" i="7"/>
  <c r="EFM162" i="7"/>
  <c r="EFN162" i="7"/>
  <c r="EFO162" i="7"/>
  <c r="EFP162" i="7"/>
  <c r="EFQ162" i="7"/>
  <c r="EFR162" i="7"/>
  <c r="EFS162" i="7"/>
  <c r="EFT162" i="7"/>
  <c r="EFU162" i="7"/>
  <c r="EFV162" i="7"/>
  <c r="EFW162" i="7"/>
  <c r="EFX162" i="7"/>
  <c r="EFY162" i="7"/>
  <c r="EFZ162" i="7"/>
  <c r="EGA162" i="7"/>
  <c r="EGB162" i="7"/>
  <c r="EGC162" i="7"/>
  <c r="EGD162" i="7"/>
  <c r="EGE162" i="7"/>
  <c r="EGF162" i="7"/>
  <c r="EGG162" i="7"/>
  <c r="EGH162" i="7"/>
  <c r="EGI162" i="7"/>
  <c r="EGJ162" i="7"/>
  <c r="EGK162" i="7"/>
  <c r="EGL162" i="7"/>
  <c r="EGM162" i="7"/>
  <c r="EGN162" i="7"/>
  <c r="EGO162" i="7"/>
  <c r="EGP162" i="7"/>
  <c r="EGQ162" i="7"/>
  <c r="EGR162" i="7"/>
  <c r="EGS162" i="7"/>
  <c r="EGT162" i="7"/>
  <c r="EGU162" i="7"/>
  <c r="EGV162" i="7"/>
  <c r="EGW162" i="7"/>
  <c r="EGX162" i="7"/>
  <c r="EGY162" i="7"/>
  <c r="EGZ162" i="7"/>
  <c r="EHA162" i="7"/>
  <c r="EHB162" i="7"/>
  <c r="EHC162" i="7"/>
  <c r="EHD162" i="7"/>
  <c r="EHE162" i="7"/>
  <c r="EHF162" i="7"/>
  <c r="EHG162" i="7"/>
  <c r="EHH162" i="7"/>
  <c r="EHI162" i="7"/>
  <c r="EHJ162" i="7"/>
  <c r="EHK162" i="7"/>
  <c r="EHL162" i="7"/>
  <c r="EHM162" i="7"/>
  <c r="EHN162" i="7"/>
  <c r="EHO162" i="7"/>
  <c r="EHP162" i="7"/>
  <c r="EHQ162" i="7"/>
  <c r="EHR162" i="7"/>
  <c r="EHS162" i="7"/>
  <c r="EHT162" i="7"/>
  <c r="EHU162" i="7"/>
  <c r="EHV162" i="7"/>
  <c r="EHW162" i="7"/>
  <c r="EHX162" i="7"/>
  <c r="EHY162" i="7"/>
  <c r="EHZ162" i="7"/>
  <c r="EIA162" i="7"/>
  <c r="EIB162" i="7"/>
  <c r="EIC162" i="7"/>
  <c r="EID162" i="7"/>
  <c r="EIE162" i="7"/>
  <c r="EIF162" i="7"/>
  <c r="EIG162" i="7"/>
  <c r="EIH162" i="7"/>
  <c r="EII162" i="7"/>
  <c r="EIJ162" i="7"/>
  <c r="EIK162" i="7"/>
  <c r="EIL162" i="7"/>
  <c r="EIM162" i="7"/>
  <c r="EIN162" i="7"/>
  <c r="EIO162" i="7"/>
  <c r="EIP162" i="7"/>
  <c r="EIQ162" i="7"/>
  <c r="EIR162" i="7"/>
  <c r="EIS162" i="7"/>
  <c r="EIT162" i="7"/>
  <c r="EIU162" i="7"/>
  <c r="EIV162" i="7"/>
  <c r="EIW162" i="7"/>
  <c r="EIX162" i="7"/>
  <c r="EIY162" i="7"/>
  <c r="EIZ162" i="7"/>
  <c r="EJA162" i="7"/>
  <c r="EJB162" i="7"/>
  <c r="EJC162" i="7"/>
  <c r="EJD162" i="7"/>
  <c r="EJE162" i="7"/>
  <c r="EJF162" i="7"/>
  <c r="EJG162" i="7"/>
  <c r="EJH162" i="7"/>
  <c r="EJI162" i="7"/>
  <c r="EJJ162" i="7"/>
  <c r="EJK162" i="7"/>
  <c r="EJL162" i="7"/>
  <c r="EJM162" i="7"/>
  <c r="EJN162" i="7"/>
  <c r="EJO162" i="7"/>
  <c r="EJP162" i="7"/>
  <c r="EJQ162" i="7"/>
  <c r="EJR162" i="7"/>
  <c r="EJS162" i="7"/>
  <c r="EJT162" i="7"/>
  <c r="EJU162" i="7"/>
  <c r="EJV162" i="7"/>
  <c r="EJW162" i="7"/>
  <c r="EJX162" i="7"/>
  <c r="EJY162" i="7"/>
  <c r="EJZ162" i="7"/>
  <c r="EKA162" i="7"/>
  <c r="EKB162" i="7"/>
  <c r="EKC162" i="7"/>
  <c r="EKD162" i="7"/>
  <c r="EKE162" i="7"/>
  <c r="EKF162" i="7"/>
  <c r="EKG162" i="7"/>
  <c r="EKH162" i="7"/>
  <c r="EKI162" i="7"/>
  <c r="EKJ162" i="7"/>
  <c r="EKK162" i="7"/>
  <c r="EKL162" i="7"/>
  <c r="EKM162" i="7"/>
  <c r="EKN162" i="7"/>
  <c r="EKO162" i="7"/>
  <c r="EKP162" i="7"/>
  <c r="EKQ162" i="7"/>
  <c r="EKR162" i="7"/>
  <c r="EKS162" i="7"/>
  <c r="EKT162" i="7"/>
  <c r="EKU162" i="7"/>
  <c r="EKV162" i="7"/>
  <c r="EKW162" i="7"/>
  <c r="EKX162" i="7"/>
  <c r="EKY162" i="7"/>
  <c r="EKZ162" i="7"/>
  <c r="ELA162" i="7"/>
  <c r="ELB162" i="7"/>
  <c r="ELC162" i="7"/>
  <c r="ELD162" i="7"/>
  <c r="ELE162" i="7"/>
  <c r="ELF162" i="7"/>
  <c r="ELG162" i="7"/>
  <c r="ELH162" i="7"/>
  <c r="ELI162" i="7"/>
  <c r="ELJ162" i="7"/>
  <c r="ELK162" i="7"/>
  <c r="ELL162" i="7"/>
  <c r="ELM162" i="7"/>
  <c r="ELN162" i="7"/>
  <c r="ELO162" i="7"/>
  <c r="ELP162" i="7"/>
  <c r="ELQ162" i="7"/>
  <c r="ELR162" i="7"/>
  <c r="ELS162" i="7"/>
  <c r="ELT162" i="7"/>
  <c r="ELU162" i="7"/>
  <c r="ELV162" i="7"/>
  <c r="ELW162" i="7"/>
  <c r="ELX162" i="7"/>
  <c r="ELY162" i="7"/>
  <c r="ELZ162" i="7"/>
  <c r="EMA162" i="7"/>
  <c r="EMB162" i="7"/>
  <c r="EMC162" i="7"/>
  <c r="EMD162" i="7"/>
  <c r="EME162" i="7"/>
  <c r="EMF162" i="7"/>
  <c r="EMG162" i="7"/>
  <c r="EMH162" i="7"/>
  <c r="EMI162" i="7"/>
  <c r="EMJ162" i="7"/>
  <c r="EMK162" i="7"/>
  <c r="EML162" i="7"/>
  <c r="EMM162" i="7"/>
  <c r="EMN162" i="7"/>
  <c r="EMO162" i="7"/>
  <c r="EMP162" i="7"/>
  <c r="EMQ162" i="7"/>
  <c r="EMR162" i="7"/>
  <c r="EMS162" i="7"/>
  <c r="EMT162" i="7"/>
  <c r="EMU162" i="7"/>
  <c r="EMV162" i="7"/>
  <c r="EMW162" i="7"/>
  <c r="EMX162" i="7"/>
  <c r="EMY162" i="7"/>
  <c r="EMZ162" i="7"/>
  <c r="ENA162" i="7"/>
  <c r="ENB162" i="7"/>
  <c r="ENC162" i="7"/>
  <c r="END162" i="7"/>
  <c r="ENE162" i="7"/>
  <c r="ENF162" i="7"/>
  <c r="ENG162" i="7"/>
  <c r="ENH162" i="7"/>
  <c r="ENI162" i="7"/>
  <c r="ENJ162" i="7"/>
  <c r="ENK162" i="7"/>
  <c r="ENL162" i="7"/>
  <c r="ENM162" i="7"/>
  <c r="ENN162" i="7"/>
  <c r="ENO162" i="7"/>
  <c r="ENP162" i="7"/>
  <c r="ENQ162" i="7"/>
  <c r="ENR162" i="7"/>
  <c r="ENS162" i="7"/>
  <c r="ENT162" i="7"/>
  <c r="ENU162" i="7"/>
  <c r="ENV162" i="7"/>
  <c r="ENW162" i="7"/>
  <c r="ENX162" i="7"/>
  <c r="ENY162" i="7"/>
  <c r="ENZ162" i="7"/>
  <c r="EOA162" i="7"/>
  <c r="EOB162" i="7"/>
  <c r="EOC162" i="7"/>
  <c r="EOD162" i="7"/>
  <c r="EOE162" i="7"/>
  <c r="EOF162" i="7"/>
  <c r="EOG162" i="7"/>
  <c r="EOH162" i="7"/>
  <c r="EOI162" i="7"/>
  <c r="EOJ162" i="7"/>
  <c r="EOK162" i="7"/>
  <c r="EOL162" i="7"/>
  <c r="EOM162" i="7"/>
  <c r="EON162" i="7"/>
  <c r="EOO162" i="7"/>
  <c r="EOP162" i="7"/>
  <c r="EOQ162" i="7"/>
  <c r="EOR162" i="7"/>
  <c r="EOS162" i="7"/>
  <c r="EOT162" i="7"/>
  <c r="EOU162" i="7"/>
  <c r="EOV162" i="7"/>
  <c r="EOW162" i="7"/>
  <c r="EOX162" i="7"/>
  <c r="EOY162" i="7"/>
  <c r="EOZ162" i="7"/>
  <c r="EPA162" i="7"/>
  <c r="EPB162" i="7"/>
  <c r="EPC162" i="7"/>
  <c r="EPD162" i="7"/>
  <c r="EPE162" i="7"/>
  <c r="EPF162" i="7"/>
  <c r="EPG162" i="7"/>
  <c r="EPH162" i="7"/>
  <c r="EPI162" i="7"/>
  <c r="EPJ162" i="7"/>
  <c r="EPK162" i="7"/>
  <c r="EPL162" i="7"/>
  <c r="EPM162" i="7"/>
  <c r="EPN162" i="7"/>
  <c r="EPO162" i="7"/>
  <c r="EPP162" i="7"/>
  <c r="EPQ162" i="7"/>
  <c r="EPR162" i="7"/>
  <c r="EPS162" i="7"/>
  <c r="EPT162" i="7"/>
  <c r="EPU162" i="7"/>
  <c r="EPV162" i="7"/>
  <c r="EPW162" i="7"/>
  <c r="EPX162" i="7"/>
  <c r="EPY162" i="7"/>
  <c r="EPZ162" i="7"/>
  <c r="EQA162" i="7"/>
  <c r="EQB162" i="7"/>
  <c r="EQC162" i="7"/>
  <c r="EQD162" i="7"/>
  <c r="EQE162" i="7"/>
  <c r="EQF162" i="7"/>
  <c r="EQG162" i="7"/>
  <c r="EQH162" i="7"/>
  <c r="EQI162" i="7"/>
  <c r="EQJ162" i="7"/>
  <c r="EQK162" i="7"/>
  <c r="EQL162" i="7"/>
  <c r="EQM162" i="7"/>
  <c r="EQN162" i="7"/>
  <c r="EQO162" i="7"/>
  <c r="EQP162" i="7"/>
  <c r="EQQ162" i="7"/>
  <c r="EQR162" i="7"/>
  <c r="EQS162" i="7"/>
  <c r="EQT162" i="7"/>
  <c r="EQU162" i="7"/>
  <c r="EQV162" i="7"/>
  <c r="EQW162" i="7"/>
  <c r="EQX162" i="7"/>
  <c r="EQY162" i="7"/>
  <c r="EQZ162" i="7"/>
  <c r="ERA162" i="7"/>
  <c r="ERB162" i="7"/>
  <c r="ERC162" i="7"/>
  <c r="ERD162" i="7"/>
  <c r="ERE162" i="7"/>
  <c r="ERF162" i="7"/>
  <c r="ERG162" i="7"/>
  <c r="ERH162" i="7"/>
  <c r="ERI162" i="7"/>
  <c r="ERJ162" i="7"/>
  <c r="ERK162" i="7"/>
  <c r="ERL162" i="7"/>
  <c r="ERM162" i="7"/>
  <c r="ERN162" i="7"/>
  <c r="ERO162" i="7"/>
  <c r="ERP162" i="7"/>
  <c r="ERQ162" i="7"/>
  <c r="ERR162" i="7"/>
  <c r="ERS162" i="7"/>
  <c r="ERT162" i="7"/>
  <c r="ERU162" i="7"/>
  <c r="ERV162" i="7"/>
  <c r="ERW162" i="7"/>
  <c r="ERX162" i="7"/>
  <c r="ERY162" i="7"/>
  <c r="ERZ162" i="7"/>
  <c r="ESA162" i="7"/>
  <c r="ESB162" i="7"/>
  <c r="ESC162" i="7"/>
  <c r="ESD162" i="7"/>
  <c r="ESE162" i="7"/>
  <c r="ESF162" i="7"/>
  <c r="ESG162" i="7"/>
  <c r="ESH162" i="7"/>
  <c r="ESI162" i="7"/>
  <c r="ESJ162" i="7"/>
  <c r="ESK162" i="7"/>
  <c r="ESL162" i="7"/>
  <c r="ESM162" i="7"/>
  <c r="ESN162" i="7"/>
  <c r="ESO162" i="7"/>
  <c r="ESP162" i="7"/>
  <c r="ESQ162" i="7"/>
  <c r="ESR162" i="7"/>
  <c r="ESS162" i="7"/>
  <c r="EST162" i="7"/>
  <c r="ESU162" i="7"/>
  <c r="ESV162" i="7"/>
  <c r="ESW162" i="7"/>
  <c r="ESX162" i="7"/>
  <c r="ESY162" i="7"/>
  <c r="ESZ162" i="7"/>
  <c r="ETA162" i="7"/>
  <c r="ETB162" i="7"/>
  <c r="ETC162" i="7"/>
  <c r="ETD162" i="7"/>
  <c r="ETE162" i="7"/>
  <c r="ETF162" i="7"/>
  <c r="ETG162" i="7"/>
  <c r="ETH162" i="7"/>
  <c r="ETI162" i="7"/>
  <c r="ETJ162" i="7"/>
  <c r="ETK162" i="7"/>
  <c r="ETL162" i="7"/>
  <c r="ETM162" i="7"/>
  <c r="ETN162" i="7"/>
  <c r="ETO162" i="7"/>
  <c r="ETP162" i="7"/>
  <c r="ETQ162" i="7"/>
  <c r="ETR162" i="7"/>
  <c r="ETS162" i="7"/>
  <c r="ETT162" i="7"/>
  <c r="ETU162" i="7"/>
  <c r="ETV162" i="7"/>
  <c r="ETW162" i="7"/>
  <c r="ETX162" i="7"/>
  <c r="ETY162" i="7"/>
  <c r="ETZ162" i="7"/>
  <c r="EUA162" i="7"/>
  <c r="EUB162" i="7"/>
  <c r="EUC162" i="7"/>
  <c r="EUD162" i="7"/>
  <c r="EUE162" i="7"/>
  <c r="EUF162" i="7"/>
  <c r="EUG162" i="7"/>
  <c r="EUH162" i="7"/>
  <c r="EUI162" i="7"/>
  <c r="EUJ162" i="7"/>
  <c r="EUK162" i="7"/>
  <c r="EUL162" i="7"/>
  <c r="EUM162" i="7"/>
  <c r="EUN162" i="7"/>
  <c r="EUO162" i="7"/>
  <c r="EUP162" i="7"/>
  <c r="EUQ162" i="7"/>
  <c r="EUR162" i="7"/>
  <c r="EUS162" i="7"/>
  <c r="EUT162" i="7"/>
  <c r="EUU162" i="7"/>
  <c r="EUV162" i="7"/>
  <c r="EUW162" i="7"/>
  <c r="EUX162" i="7"/>
  <c r="EUY162" i="7"/>
  <c r="EUZ162" i="7"/>
  <c r="EVA162" i="7"/>
  <c r="EVB162" i="7"/>
  <c r="EVC162" i="7"/>
  <c r="EVD162" i="7"/>
  <c r="EVE162" i="7"/>
  <c r="EVF162" i="7"/>
  <c r="EVG162" i="7"/>
  <c r="EVH162" i="7"/>
  <c r="EVI162" i="7"/>
  <c r="EVJ162" i="7"/>
  <c r="EVK162" i="7"/>
  <c r="EVL162" i="7"/>
  <c r="EVM162" i="7"/>
  <c r="EVN162" i="7"/>
  <c r="EVO162" i="7"/>
  <c r="EVP162" i="7"/>
  <c r="EVQ162" i="7"/>
  <c r="EVR162" i="7"/>
  <c r="EVS162" i="7"/>
  <c r="EVT162" i="7"/>
  <c r="EVU162" i="7"/>
  <c r="EVV162" i="7"/>
  <c r="EVW162" i="7"/>
  <c r="EVX162" i="7"/>
  <c r="EVY162" i="7"/>
  <c r="EVZ162" i="7"/>
  <c r="EWA162" i="7"/>
  <c r="EWB162" i="7"/>
  <c r="EWC162" i="7"/>
  <c r="EWD162" i="7"/>
  <c r="EWE162" i="7"/>
  <c r="EWF162" i="7"/>
  <c r="EWG162" i="7"/>
  <c r="EWH162" i="7"/>
  <c r="EWI162" i="7"/>
  <c r="EWJ162" i="7"/>
  <c r="EWK162" i="7"/>
  <c r="EWL162" i="7"/>
  <c r="EWM162" i="7"/>
  <c r="EWN162" i="7"/>
  <c r="EWO162" i="7"/>
  <c r="EWP162" i="7"/>
  <c r="EWQ162" i="7"/>
  <c r="EWR162" i="7"/>
  <c r="EWS162" i="7"/>
  <c r="EWT162" i="7"/>
  <c r="EWU162" i="7"/>
  <c r="EWV162" i="7"/>
  <c r="EWW162" i="7"/>
  <c r="EWX162" i="7"/>
  <c r="EWY162" i="7"/>
  <c r="EWZ162" i="7"/>
  <c r="EXA162" i="7"/>
  <c r="EXB162" i="7"/>
  <c r="EXC162" i="7"/>
  <c r="EXD162" i="7"/>
  <c r="EXE162" i="7"/>
  <c r="EXF162" i="7"/>
  <c r="EXG162" i="7"/>
  <c r="EXH162" i="7"/>
  <c r="EXI162" i="7"/>
  <c r="EXJ162" i="7"/>
  <c r="EXK162" i="7"/>
  <c r="EXL162" i="7"/>
  <c r="EXM162" i="7"/>
  <c r="EXN162" i="7"/>
  <c r="EXO162" i="7"/>
  <c r="EXP162" i="7"/>
  <c r="EXQ162" i="7"/>
  <c r="EXR162" i="7"/>
  <c r="EXS162" i="7"/>
  <c r="EXT162" i="7"/>
  <c r="EXU162" i="7"/>
  <c r="EXV162" i="7"/>
  <c r="EXW162" i="7"/>
  <c r="EXX162" i="7"/>
  <c r="EXY162" i="7"/>
  <c r="EXZ162" i="7"/>
  <c r="EYA162" i="7"/>
  <c r="EYB162" i="7"/>
  <c r="EYC162" i="7"/>
  <c r="EYD162" i="7"/>
  <c r="EYE162" i="7"/>
  <c r="EYF162" i="7"/>
  <c r="EYG162" i="7"/>
  <c r="EYH162" i="7"/>
  <c r="EYI162" i="7"/>
  <c r="EYJ162" i="7"/>
  <c r="EYK162" i="7"/>
  <c r="EYL162" i="7"/>
  <c r="EYM162" i="7"/>
  <c r="EYN162" i="7"/>
  <c r="EYO162" i="7"/>
  <c r="EYP162" i="7"/>
  <c r="EYQ162" i="7"/>
  <c r="EYR162" i="7"/>
  <c r="EYS162" i="7"/>
  <c r="EYT162" i="7"/>
  <c r="EYU162" i="7"/>
  <c r="EYV162" i="7"/>
  <c r="EYW162" i="7"/>
  <c r="EYX162" i="7"/>
  <c r="EYY162" i="7"/>
  <c r="EYZ162" i="7"/>
  <c r="EZA162" i="7"/>
  <c r="EZB162" i="7"/>
  <c r="EZC162" i="7"/>
  <c r="EZD162" i="7"/>
  <c r="EZE162" i="7"/>
  <c r="EZF162" i="7"/>
  <c r="EZG162" i="7"/>
  <c r="EZH162" i="7"/>
  <c r="EZI162" i="7"/>
  <c r="EZJ162" i="7"/>
  <c r="EZK162" i="7"/>
  <c r="EZL162" i="7"/>
  <c r="EZM162" i="7"/>
  <c r="EZN162" i="7"/>
  <c r="EZO162" i="7"/>
  <c r="EZP162" i="7"/>
  <c r="EZQ162" i="7"/>
  <c r="EZR162" i="7"/>
  <c r="EZS162" i="7"/>
  <c r="EZT162" i="7"/>
  <c r="EZU162" i="7"/>
  <c r="EZV162" i="7"/>
  <c r="EZW162" i="7"/>
  <c r="EZX162" i="7"/>
  <c r="EZY162" i="7"/>
  <c r="EZZ162" i="7"/>
  <c r="FAA162" i="7"/>
  <c r="FAB162" i="7"/>
  <c r="FAC162" i="7"/>
  <c r="FAD162" i="7"/>
  <c r="FAE162" i="7"/>
  <c r="FAF162" i="7"/>
  <c r="FAG162" i="7"/>
  <c r="FAH162" i="7"/>
  <c r="FAI162" i="7"/>
  <c r="FAJ162" i="7"/>
  <c r="FAK162" i="7"/>
  <c r="FAL162" i="7"/>
  <c r="FAM162" i="7"/>
  <c r="FAN162" i="7"/>
  <c r="FAO162" i="7"/>
  <c r="FAP162" i="7"/>
  <c r="FAQ162" i="7"/>
  <c r="FAR162" i="7"/>
  <c r="FAS162" i="7"/>
  <c r="FAT162" i="7"/>
  <c r="FAU162" i="7"/>
  <c r="FAV162" i="7"/>
  <c r="FAW162" i="7"/>
  <c r="FAX162" i="7"/>
  <c r="FAY162" i="7"/>
  <c r="FAZ162" i="7"/>
  <c r="FBA162" i="7"/>
  <c r="FBB162" i="7"/>
  <c r="FBC162" i="7"/>
  <c r="FBD162" i="7"/>
  <c r="FBE162" i="7"/>
  <c r="FBF162" i="7"/>
  <c r="FBG162" i="7"/>
  <c r="FBH162" i="7"/>
  <c r="FBI162" i="7"/>
  <c r="FBJ162" i="7"/>
  <c r="FBK162" i="7"/>
  <c r="FBL162" i="7"/>
  <c r="FBM162" i="7"/>
  <c r="FBN162" i="7"/>
  <c r="FBO162" i="7"/>
  <c r="FBP162" i="7"/>
  <c r="FBQ162" i="7"/>
  <c r="FBR162" i="7"/>
  <c r="FBS162" i="7"/>
  <c r="FBT162" i="7"/>
  <c r="FBU162" i="7"/>
  <c r="FBV162" i="7"/>
  <c r="FBW162" i="7"/>
  <c r="FBX162" i="7"/>
  <c r="FBY162" i="7"/>
  <c r="FBZ162" i="7"/>
  <c r="FCA162" i="7"/>
  <c r="FCB162" i="7"/>
  <c r="FCC162" i="7"/>
  <c r="FCD162" i="7"/>
  <c r="FCE162" i="7"/>
  <c r="FCF162" i="7"/>
  <c r="FCG162" i="7"/>
  <c r="FCH162" i="7"/>
  <c r="FCI162" i="7"/>
  <c r="FCJ162" i="7"/>
  <c r="FCK162" i="7"/>
  <c r="FCL162" i="7"/>
  <c r="FCM162" i="7"/>
  <c r="FCN162" i="7"/>
  <c r="FCO162" i="7"/>
  <c r="FCP162" i="7"/>
  <c r="FCQ162" i="7"/>
  <c r="FCR162" i="7"/>
  <c r="FCS162" i="7"/>
  <c r="FCT162" i="7"/>
  <c r="FCU162" i="7"/>
  <c r="FCV162" i="7"/>
  <c r="FCW162" i="7"/>
  <c r="FCX162" i="7"/>
  <c r="FCY162" i="7"/>
  <c r="FCZ162" i="7"/>
  <c r="FDA162" i="7"/>
  <c r="FDB162" i="7"/>
  <c r="FDC162" i="7"/>
  <c r="FDD162" i="7"/>
  <c r="FDE162" i="7"/>
  <c r="FDF162" i="7"/>
  <c r="FDG162" i="7"/>
  <c r="FDH162" i="7"/>
  <c r="FDI162" i="7"/>
  <c r="FDJ162" i="7"/>
  <c r="FDK162" i="7"/>
  <c r="FDL162" i="7"/>
  <c r="FDM162" i="7"/>
  <c r="FDN162" i="7"/>
  <c r="FDO162" i="7"/>
  <c r="FDP162" i="7"/>
  <c r="FDQ162" i="7"/>
  <c r="FDR162" i="7"/>
  <c r="FDS162" i="7"/>
  <c r="FDT162" i="7"/>
  <c r="FDU162" i="7"/>
  <c r="FDV162" i="7"/>
  <c r="FDW162" i="7"/>
  <c r="FDX162" i="7"/>
  <c r="FDY162" i="7"/>
  <c r="FDZ162" i="7"/>
  <c r="FEA162" i="7"/>
  <c r="FEB162" i="7"/>
  <c r="FEC162" i="7"/>
  <c r="FED162" i="7"/>
  <c r="FEE162" i="7"/>
  <c r="FEF162" i="7"/>
  <c r="FEG162" i="7"/>
  <c r="FEH162" i="7"/>
  <c r="FEI162" i="7"/>
  <c r="FEJ162" i="7"/>
  <c r="FEK162" i="7"/>
  <c r="FEL162" i="7"/>
  <c r="FEM162" i="7"/>
  <c r="FEN162" i="7"/>
  <c r="FEO162" i="7"/>
  <c r="FEP162" i="7"/>
  <c r="FEQ162" i="7"/>
  <c r="FER162" i="7"/>
  <c r="FES162" i="7"/>
  <c r="FET162" i="7"/>
  <c r="FEU162" i="7"/>
  <c r="FEV162" i="7"/>
  <c r="FEW162" i="7"/>
  <c r="FEX162" i="7"/>
  <c r="FEY162" i="7"/>
  <c r="FEZ162" i="7"/>
  <c r="FFA162" i="7"/>
  <c r="FFB162" i="7"/>
  <c r="FFC162" i="7"/>
  <c r="FFD162" i="7"/>
  <c r="FFE162" i="7"/>
  <c r="FFF162" i="7"/>
  <c r="FFG162" i="7"/>
  <c r="FFH162" i="7"/>
  <c r="FFI162" i="7"/>
  <c r="FFJ162" i="7"/>
  <c r="FFK162" i="7"/>
  <c r="FFL162" i="7"/>
  <c r="FFM162" i="7"/>
  <c r="FFN162" i="7"/>
  <c r="FFO162" i="7"/>
  <c r="FFP162" i="7"/>
  <c r="FFQ162" i="7"/>
  <c r="FFR162" i="7"/>
  <c r="FFS162" i="7"/>
  <c r="FFT162" i="7"/>
  <c r="FFU162" i="7"/>
  <c r="FFV162" i="7"/>
  <c r="FFW162" i="7"/>
  <c r="FFX162" i="7"/>
  <c r="FFY162" i="7"/>
  <c r="FFZ162" i="7"/>
  <c r="FGA162" i="7"/>
  <c r="FGB162" i="7"/>
  <c r="FGC162" i="7"/>
  <c r="FGD162" i="7"/>
  <c r="FGE162" i="7"/>
  <c r="FGF162" i="7"/>
  <c r="FGG162" i="7"/>
  <c r="FGH162" i="7"/>
  <c r="FGI162" i="7"/>
  <c r="FGJ162" i="7"/>
  <c r="FGK162" i="7"/>
  <c r="FGL162" i="7"/>
  <c r="FGM162" i="7"/>
  <c r="FGN162" i="7"/>
  <c r="FGO162" i="7"/>
  <c r="FGP162" i="7"/>
  <c r="FGQ162" i="7"/>
  <c r="FGR162" i="7"/>
  <c r="FGS162" i="7"/>
  <c r="FGT162" i="7"/>
  <c r="FGU162" i="7"/>
  <c r="FGV162" i="7"/>
  <c r="FGW162" i="7"/>
  <c r="FGX162" i="7"/>
  <c r="FGY162" i="7"/>
  <c r="FGZ162" i="7"/>
  <c r="FHA162" i="7"/>
  <c r="FHB162" i="7"/>
  <c r="FHC162" i="7"/>
  <c r="FHD162" i="7"/>
  <c r="FHE162" i="7"/>
  <c r="FHF162" i="7"/>
  <c r="FHG162" i="7"/>
  <c r="FHH162" i="7"/>
  <c r="FHI162" i="7"/>
  <c r="FHJ162" i="7"/>
  <c r="FHK162" i="7"/>
  <c r="FHL162" i="7"/>
  <c r="FHM162" i="7"/>
  <c r="FHN162" i="7"/>
  <c r="FHO162" i="7"/>
  <c r="FHP162" i="7"/>
  <c r="FHQ162" i="7"/>
  <c r="FHR162" i="7"/>
  <c r="FHS162" i="7"/>
  <c r="FHT162" i="7"/>
  <c r="FHU162" i="7"/>
  <c r="FHV162" i="7"/>
  <c r="FHW162" i="7"/>
  <c r="FHX162" i="7"/>
  <c r="FHY162" i="7"/>
  <c r="FHZ162" i="7"/>
  <c r="FIA162" i="7"/>
  <c r="FIB162" i="7"/>
  <c r="FIC162" i="7"/>
  <c r="FID162" i="7"/>
  <c r="FIE162" i="7"/>
  <c r="FIF162" i="7"/>
  <c r="FIG162" i="7"/>
  <c r="FIH162" i="7"/>
  <c r="FII162" i="7"/>
  <c r="FIJ162" i="7"/>
  <c r="FIK162" i="7"/>
  <c r="FIL162" i="7"/>
  <c r="FIM162" i="7"/>
  <c r="FIN162" i="7"/>
  <c r="FIO162" i="7"/>
  <c r="FIP162" i="7"/>
  <c r="FIQ162" i="7"/>
  <c r="FIR162" i="7"/>
  <c r="FIS162" i="7"/>
  <c r="FIT162" i="7"/>
  <c r="FIU162" i="7"/>
  <c r="FIV162" i="7"/>
  <c r="FIW162" i="7"/>
  <c r="FIX162" i="7"/>
  <c r="FIY162" i="7"/>
  <c r="FIZ162" i="7"/>
  <c r="FJA162" i="7"/>
  <c r="FJB162" i="7"/>
  <c r="FJC162" i="7"/>
  <c r="FJD162" i="7"/>
  <c r="FJE162" i="7"/>
  <c r="FJF162" i="7"/>
  <c r="FJG162" i="7"/>
  <c r="FJH162" i="7"/>
  <c r="FJI162" i="7"/>
  <c r="FJJ162" i="7"/>
  <c r="FJK162" i="7"/>
  <c r="FJL162" i="7"/>
  <c r="FJM162" i="7"/>
  <c r="FJN162" i="7"/>
  <c r="FJO162" i="7"/>
  <c r="FJP162" i="7"/>
  <c r="FJQ162" i="7"/>
  <c r="FJR162" i="7"/>
  <c r="FJS162" i="7"/>
  <c r="FJT162" i="7"/>
  <c r="FJU162" i="7"/>
  <c r="FJV162" i="7"/>
  <c r="FJW162" i="7"/>
  <c r="FJX162" i="7"/>
  <c r="FJY162" i="7"/>
  <c r="FJZ162" i="7"/>
  <c r="FKA162" i="7"/>
  <c r="FKB162" i="7"/>
  <c r="FKC162" i="7"/>
  <c r="FKD162" i="7"/>
  <c r="FKE162" i="7"/>
  <c r="FKF162" i="7"/>
  <c r="FKG162" i="7"/>
  <c r="FKH162" i="7"/>
  <c r="FKI162" i="7"/>
  <c r="FKJ162" i="7"/>
  <c r="FKK162" i="7"/>
  <c r="FKL162" i="7"/>
  <c r="FKM162" i="7"/>
  <c r="FKN162" i="7"/>
  <c r="FKO162" i="7"/>
  <c r="FKP162" i="7"/>
  <c r="FKQ162" i="7"/>
  <c r="FKR162" i="7"/>
  <c r="FKS162" i="7"/>
  <c r="FKT162" i="7"/>
  <c r="FKU162" i="7"/>
  <c r="FKV162" i="7"/>
  <c r="FKW162" i="7"/>
  <c r="FKX162" i="7"/>
  <c r="FKY162" i="7"/>
  <c r="FKZ162" i="7"/>
  <c r="FLA162" i="7"/>
  <c r="FLB162" i="7"/>
  <c r="FLC162" i="7"/>
  <c r="FLD162" i="7"/>
  <c r="FLE162" i="7"/>
  <c r="FLF162" i="7"/>
  <c r="FLG162" i="7"/>
  <c r="FLH162" i="7"/>
  <c r="FLI162" i="7"/>
  <c r="FLJ162" i="7"/>
  <c r="FLK162" i="7"/>
  <c r="FLL162" i="7"/>
  <c r="FLM162" i="7"/>
  <c r="FLN162" i="7"/>
  <c r="FLO162" i="7"/>
  <c r="FLP162" i="7"/>
  <c r="FLQ162" i="7"/>
  <c r="FLR162" i="7"/>
  <c r="FLS162" i="7"/>
  <c r="FLT162" i="7"/>
  <c r="FLU162" i="7"/>
  <c r="FLV162" i="7"/>
  <c r="FLW162" i="7"/>
  <c r="FLX162" i="7"/>
  <c r="FLY162" i="7"/>
  <c r="FLZ162" i="7"/>
  <c r="FMA162" i="7"/>
  <c r="FMB162" i="7"/>
  <c r="FMC162" i="7"/>
  <c r="FMD162" i="7"/>
  <c r="FME162" i="7"/>
  <c r="FMF162" i="7"/>
  <c r="FMG162" i="7"/>
  <c r="FMH162" i="7"/>
  <c r="FMI162" i="7"/>
  <c r="FMJ162" i="7"/>
  <c r="FMK162" i="7"/>
  <c r="FML162" i="7"/>
  <c r="FMM162" i="7"/>
  <c r="FMN162" i="7"/>
  <c r="FMO162" i="7"/>
  <c r="FMP162" i="7"/>
  <c r="FMQ162" i="7"/>
  <c r="FMR162" i="7"/>
  <c r="FMS162" i="7"/>
  <c r="FMT162" i="7"/>
  <c r="FMU162" i="7"/>
  <c r="FMV162" i="7"/>
  <c r="FMW162" i="7"/>
  <c r="FMX162" i="7"/>
  <c r="FMY162" i="7"/>
  <c r="FMZ162" i="7"/>
  <c r="FNA162" i="7"/>
  <c r="FNB162" i="7"/>
  <c r="FNC162" i="7"/>
  <c r="FND162" i="7"/>
  <c r="FNE162" i="7"/>
  <c r="FNF162" i="7"/>
  <c r="FNG162" i="7"/>
  <c r="FNH162" i="7"/>
  <c r="FNI162" i="7"/>
  <c r="FNJ162" i="7"/>
  <c r="FNK162" i="7"/>
  <c r="FNL162" i="7"/>
  <c r="FNM162" i="7"/>
  <c r="FNN162" i="7"/>
  <c r="FNO162" i="7"/>
  <c r="FNP162" i="7"/>
  <c r="FNQ162" i="7"/>
  <c r="FNR162" i="7"/>
  <c r="FNS162" i="7"/>
  <c r="FNT162" i="7"/>
  <c r="FNU162" i="7"/>
  <c r="FNV162" i="7"/>
  <c r="FNW162" i="7"/>
  <c r="FNX162" i="7"/>
  <c r="FNY162" i="7"/>
  <c r="FNZ162" i="7"/>
  <c r="FOA162" i="7"/>
  <c r="FOB162" i="7"/>
  <c r="FOC162" i="7"/>
  <c r="FOD162" i="7"/>
  <c r="FOE162" i="7"/>
  <c r="FOF162" i="7"/>
  <c r="FOG162" i="7"/>
  <c r="FOH162" i="7"/>
  <c r="FOI162" i="7"/>
  <c r="FOJ162" i="7"/>
  <c r="FOK162" i="7"/>
  <c r="FOL162" i="7"/>
  <c r="FOM162" i="7"/>
  <c r="FON162" i="7"/>
  <c r="FOO162" i="7"/>
  <c r="FOP162" i="7"/>
  <c r="FOQ162" i="7"/>
  <c r="FOR162" i="7"/>
  <c r="FOS162" i="7"/>
  <c r="FOT162" i="7"/>
  <c r="FOU162" i="7"/>
  <c r="FOV162" i="7"/>
  <c r="FOW162" i="7"/>
  <c r="FOX162" i="7"/>
  <c r="FOY162" i="7"/>
  <c r="FOZ162" i="7"/>
  <c r="FPA162" i="7"/>
  <c r="FPB162" i="7"/>
  <c r="FPC162" i="7"/>
  <c r="FPD162" i="7"/>
  <c r="FPE162" i="7"/>
  <c r="FPF162" i="7"/>
  <c r="FPG162" i="7"/>
  <c r="FPH162" i="7"/>
  <c r="FPI162" i="7"/>
  <c r="FPJ162" i="7"/>
  <c r="FPK162" i="7"/>
  <c r="FPL162" i="7"/>
  <c r="FPM162" i="7"/>
  <c r="FPN162" i="7"/>
  <c r="FPO162" i="7"/>
  <c r="FPP162" i="7"/>
  <c r="FPQ162" i="7"/>
  <c r="FPR162" i="7"/>
  <c r="FPS162" i="7"/>
  <c r="FPT162" i="7"/>
  <c r="FPU162" i="7"/>
  <c r="FPV162" i="7"/>
  <c r="FPW162" i="7"/>
  <c r="FPX162" i="7"/>
  <c r="FPY162" i="7"/>
  <c r="FPZ162" i="7"/>
  <c r="FQA162" i="7"/>
  <c r="FQB162" i="7"/>
  <c r="FQC162" i="7"/>
  <c r="FQD162" i="7"/>
  <c r="FQE162" i="7"/>
  <c r="FQF162" i="7"/>
  <c r="FQG162" i="7"/>
  <c r="FQH162" i="7"/>
  <c r="FQI162" i="7"/>
  <c r="FQJ162" i="7"/>
  <c r="FQK162" i="7"/>
  <c r="FQL162" i="7"/>
  <c r="FQM162" i="7"/>
  <c r="FQN162" i="7"/>
  <c r="FQO162" i="7"/>
  <c r="FQP162" i="7"/>
  <c r="FQQ162" i="7"/>
  <c r="FQR162" i="7"/>
  <c r="FQS162" i="7"/>
  <c r="FQT162" i="7"/>
  <c r="FQU162" i="7"/>
  <c r="FQV162" i="7"/>
  <c r="FQW162" i="7"/>
  <c r="FQX162" i="7"/>
  <c r="FQY162" i="7"/>
  <c r="FQZ162" i="7"/>
  <c r="FRA162" i="7"/>
  <c r="FRB162" i="7"/>
  <c r="FRC162" i="7"/>
  <c r="FRD162" i="7"/>
  <c r="FRE162" i="7"/>
  <c r="FRF162" i="7"/>
  <c r="FRG162" i="7"/>
  <c r="FRH162" i="7"/>
  <c r="FRI162" i="7"/>
  <c r="FRJ162" i="7"/>
  <c r="FRK162" i="7"/>
  <c r="FRL162" i="7"/>
  <c r="FRM162" i="7"/>
  <c r="FRN162" i="7"/>
  <c r="FRO162" i="7"/>
  <c r="FRP162" i="7"/>
  <c r="FRQ162" i="7"/>
  <c r="FRR162" i="7"/>
  <c r="FRS162" i="7"/>
  <c r="FRT162" i="7"/>
  <c r="FRU162" i="7"/>
  <c r="FRV162" i="7"/>
  <c r="FRW162" i="7"/>
  <c r="FRX162" i="7"/>
  <c r="FRY162" i="7"/>
  <c r="FRZ162" i="7"/>
  <c r="FSA162" i="7"/>
  <c r="FSB162" i="7"/>
  <c r="FSC162" i="7"/>
  <c r="FSD162" i="7"/>
  <c r="FSE162" i="7"/>
  <c r="FSF162" i="7"/>
  <c r="FSG162" i="7"/>
  <c r="FSH162" i="7"/>
  <c r="FSI162" i="7"/>
  <c r="FSJ162" i="7"/>
  <c r="FSK162" i="7"/>
  <c r="FSL162" i="7"/>
  <c r="FSM162" i="7"/>
  <c r="FSN162" i="7"/>
  <c r="FSO162" i="7"/>
  <c r="FSP162" i="7"/>
  <c r="FSQ162" i="7"/>
  <c r="FSR162" i="7"/>
  <c r="FSS162" i="7"/>
  <c r="FST162" i="7"/>
  <c r="FSU162" i="7"/>
  <c r="FSV162" i="7"/>
  <c r="FSW162" i="7"/>
  <c r="FSX162" i="7"/>
  <c r="FSY162" i="7"/>
  <c r="FSZ162" i="7"/>
  <c r="FTA162" i="7"/>
  <c r="FTB162" i="7"/>
  <c r="FTC162" i="7"/>
  <c r="FTD162" i="7"/>
  <c r="FTE162" i="7"/>
  <c r="FTF162" i="7"/>
  <c r="FTG162" i="7"/>
  <c r="FTH162" i="7"/>
  <c r="FTI162" i="7"/>
  <c r="FTJ162" i="7"/>
  <c r="FTK162" i="7"/>
  <c r="FTL162" i="7"/>
  <c r="FTM162" i="7"/>
  <c r="FTN162" i="7"/>
  <c r="FTO162" i="7"/>
  <c r="FTP162" i="7"/>
  <c r="FTQ162" i="7"/>
  <c r="FTR162" i="7"/>
  <c r="FTS162" i="7"/>
  <c r="FTT162" i="7"/>
  <c r="FTU162" i="7"/>
  <c r="FTV162" i="7"/>
  <c r="FTW162" i="7"/>
  <c r="FTX162" i="7"/>
  <c r="FTY162" i="7"/>
  <c r="FTZ162" i="7"/>
  <c r="FUA162" i="7"/>
  <c r="FUB162" i="7"/>
  <c r="FUC162" i="7"/>
  <c r="FUD162" i="7"/>
  <c r="FUE162" i="7"/>
  <c r="FUF162" i="7"/>
  <c r="FUG162" i="7"/>
  <c r="FUH162" i="7"/>
  <c r="FUI162" i="7"/>
  <c r="FUJ162" i="7"/>
  <c r="FUK162" i="7"/>
  <c r="FUL162" i="7"/>
  <c r="FUM162" i="7"/>
  <c r="FUN162" i="7"/>
  <c r="FUO162" i="7"/>
  <c r="FUP162" i="7"/>
  <c r="FUQ162" i="7"/>
  <c r="FUR162" i="7"/>
  <c r="FUS162" i="7"/>
  <c r="FUT162" i="7"/>
  <c r="FUU162" i="7"/>
  <c r="FUV162" i="7"/>
  <c r="FUW162" i="7"/>
  <c r="FUX162" i="7"/>
  <c r="FUY162" i="7"/>
  <c r="FUZ162" i="7"/>
  <c r="FVA162" i="7"/>
  <c r="FVB162" i="7"/>
  <c r="FVC162" i="7"/>
  <c r="FVD162" i="7"/>
  <c r="FVE162" i="7"/>
  <c r="FVF162" i="7"/>
  <c r="FVG162" i="7"/>
  <c r="FVH162" i="7"/>
  <c r="FVI162" i="7"/>
  <c r="FVJ162" i="7"/>
  <c r="FVK162" i="7"/>
  <c r="FVL162" i="7"/>
  <c r="FVM162" i="7"/>
  <c r="FVN162" i="7"/>
  <c r="FVO162" i="7"/>
  <c r="FVP162" i="7"/>
  <c r="FVQ162" i="7"/>
  <c r="FVR162" i="7"/>
  <c r="FVS162" i="7"/>
  <c r="FVT162" i="7"/>
  <c r="FVU162" i="7"/>
  <c r="FVV162" i="7"/>
  <c r="FVW162" i="7"/>
  <c r="FVX162" i="7"/>
  <c r="FVY162" i="7"/>
  <c r="FVZ162" i="7"/>
  <c r="FWA162" i="7"/>
  <c r="FWB162" i="7"/>
  <c r="FWC162" i="7"/>
  <c r="FWD162" i="7"/>
  <c r="FWE162" i="7"/>
  <c r="FWF162" i="7"/>
  <c r="FWG162" i="7"/>
  <c r="FWH162" i="7"/>
  <c r="FWI162" i="7"/>
  <c r="FWJ162" i="7"/>
  <c r="FWK162" i="7"/>
  <c r="FWL162" i="7"/>
  <c r="FWM162" i="7"/>
  <c r="FWN162" i="7"/>
  <c r="FWO162" i="7"/>
  <c r="FWP162" i="7"/>
  <c r="FWQ162" i="7"/>
  <c r="FWR162" i="7"/>
  <c r="FWS162" i="7"/>
  <c r="FWT162" i="7"/>
  <c r="FWU162" i="7"/>
  <c r="FWV162" i="7"/>
  <c r="FWW162" i="7"/>
  <c r="FWX162" i="7"/>
  <c r="FWY162" i="7"/>
  <c r="FWZ162" i="7"/>
  <c r="FXA162" i="7"/>
  <c r="FXB162" i="7"/>
  <c r="FXC162" i="7"/>
  <c r="FXD162" i="7"/>
  <c r="FXE162" i="7"/>
  <c r="FXF162" i="7"/>
  <c r="FXG162" i="7"/>
  <c r="FXH162" i="7"/>
  <c r="FXI162" i="7"/>
  <c r="FXJ162" i="7"/>
  <c r="FXK162" i="7"/>
  <c r="FXL162" i="7"/>
  <c r="FXM162" i="7"/>
  <c r="FXN162" i="7"/>
  <c r="FXO162" i="7"/>
  <c r="FXP162" i="7"/>
  <c r="FXQ162" i="7"/>
  <c r="FXR162" i="7"/>
  <c r="FXS162" i="7"/>
  <c r="FXT162" i="7"/>
  <c r="FXU162" i="7"/>
  <c r="FXV162" i="7"/>
  <c r="FXW162" i="7"/>
  <c r="FXX162" i="7"/>
  <c r="FXY162" i="7"/>
  <c r="FXZ162" i="7"/>
  <c r="FYA162" i="7"/>
  <c r="FYB162" i="7"/>
  <c r="FYC162" i="7"/>
  <c r="FYD162" i="7"/>
  <c r="FYE162" i="7"/>
  <c r="FYF162" i="7"/>
  <c r="FYG162" i="7"/>
  <c r="FYH162" i="7"/>
  <c r="FYI162" i="7"/>
  <c r="FYJ162" i="7"/>
  <c r="FYK162" i="7"/>
  <c r="FYL162" i="7"/>
  <c r="FYM162" i="7"/>
  <c r="FYN162" i="7"/>
  <c r="FYO162" i="7"/>
  <c r="FYP162" i="7"/>
  <c r="FYQ162" i="7"/>
  <c r="FYR162" i="7"/>
  <c r="FYS162" i="7"/>
  <c r="FYT162" i="7"/>
  <c r="FYU162" i="7"/>
  <c r="FYV162" i="7"/>
  <c r="FYW162" i="7"/>
  <c r="FYX162" i="7"/>
  <c r="FYY162" i="7"/>
  <c r="FYZ162" i="7"/>
  <c r="FZA162" i="7"/>
  <c r="FZB162" i="7"/>
  <c r="FZC162" i="7"/>
  <c r="FZD162" i="7"/>
  <c r="FZE162" i="7"/>
  <c r="FZF162" i="7"/>
  <c r="FZG162" i="7"/>
  <c r="FZH162" i="7"/>
  <c r="FZI162" i="7"/>
  <c r="FZJ162" i="7"/>
  <c r="FZK162" i="7"/>
  <c r="FZL162" i="7"/>
  <c r="FZM162" i="7"/>
  <c r="FZN162" i="7"/>
  <c r="FZO162" i="7"/>
  <c r="FZP162" i="7"/>
  <c r="FZQ162" i="7"/>
  <c r="FZR162" i="7"/>
  <c r="FZS162" i="7"/>
  <c r="FZT162" i="7"/>
  <c r="FZU162" i="7"/>
  <c r="FZV162" i="7"/>
  <c r="FZW162" i="7"/>
  <c r="FZX162" i="7"/>
  <c r="FZY162" i="7"/>
  <c r="FZZ162" i="7"/>
  <c r="GAA162" i="7"/>
  <c r="GAB162" i="7"/>
  <c r="GAC162" i="7"/>
  <c r="GAD162" i="7"/>
  <c r="GAE162" i="7"/>
  <c r="GAF162" i="7"/>
  <c r="GAG162" i="7"/>
  <c r="GAH162" i="7"/>
  <c r="GAI162" i="7"/>
  <c r="GAJ162" i="7"/>
  <c r="GAK162" i="7"/>
  <c r="GAL162" i="7"/>
  <c r="GAM162" i="7"/>
  <c r="GAN162" i="7"/>
  <c r="GAO162" i="7"/>
  <c r="GAP162" i="7"/>
  <c r="GAQ162" i="7"/>
  <c r="GAR162" i="7"/>
  <c r="GAS162" i="7"/>
  <c r="GAT162" i="7"/>
  <c r="GAU162" i="7"/>
  <c r="GAV162" i="7"/>
  <c r="GAW162" i="7"/>
  <c r="GAX162" i="7"/>
  <c r="GAY162" i="7"/>
  <c r="GAZ162" i="7"/>
  <c r="GBA162" i="7"/>
  <c r="GBB162" i="7"/>
  <c r="GBC162" i="7"/>
  <c r="GBD162" i="7"/>
  <c r="GBE162" i="7"/>
  <c r="GBF162" i="7"/>
  <c r="GBG162" i="7"/>
  <c r="GBH162" i="7"/>
  <c r="GBI162" i="7"/>
  <c r="GBJ162" i="7"/>
  <c r="GBK162" i="7"/>
  <c r="GBL162" i="7"/>
  <c r="GBM162" i="7"/>
  <c r="GBN162" i="7"/>
  <c r="GBO162" i="7"/>
  <c r="GBP162" i="7"/>
  <c r="GBQ162" i="7"/>
  <c r="GBR162" i="7"/>
  <c r="GBS162" i="7"/>
  <c r="GBT162" i="7"/>
  <c r="GBU162" i="7"/>
  <c r="GBV162" i="7"/>
  <c r="GBW162" i="7"/>
  <c r="GBX162" i="7"/>
  <c r="GBY162" i="7"/>
  <c r="GBZ162" i="7"/>
  <c r="GCA162" i="7"/>
  <c r="GCB162" i="7"/>
  <c r="GCC162" i="7"/>
  <c r="GCD162" i="7"/>
  <c r="GCE162" i="7"/>
  <c r="GCF162" i="7"/>
  <c r="GCG162" i="7"/>
  <c r="GCH162" i="7"/>
  <c r="GCI162" i="7"/>
  <c r="GCJ162" i="7"/>
  <c r="GCK162" i="7"/>
  <c r="GCL162" i="7"/>
  <c r="GCM162" i="7"/>
  <c r="GCN162" i="7"/>
  <c r="GCO162" i="7"/>
  <c r="GCP162" i="7"/>
  <c r="GCQ162" i="7"/>
  <c r="GCR162" i="7"/>
  <c r="GCS162" i="7"/>
  <c r="GCT162" i="7"/>
  <c r="GCU162" i="7"/>
  <c r="GCV162" i="7"/>
  <c r="GCW162" i="7"/>
  <c r="GCX162" i="7"/>
  <c r="GCY162" i="7"/>
  <c r="GCZ162" i="7"/>
  <c r="GDA162" i="7"/>
  <c r="GDB162" i="7"/>
  <c r="GDC162" i="7"/>
  <c r="GDD162" i="7"/>
  <c r="GDE162" i="7"/>
  <c r="GDF162" i="7"/>
  <c r="GDG162" i="7"/>
  <c r="GDH162" i="7"/>
  <c r="GDI162" i="7"/>
  <c r="GDJ162" i="7"/>
  <c r="GDK162" i="7"/>
  <c r="GDL162" i="7"/>
  <c r="GDM162" i="7"/>
  <c r="GDN162" i="7"/>
  <c r="GDO162" i="7"/>
  <c r="GDP162" i="7"/>
  <c r="GDQ162" i="7"/>
  <c r="GDR162" i="7"/>
  <c r="GDS162" i="7"/>
  <c r="GDT162" i="7"/>
  <c r="GDU162" i="7"/>
  <c r="GDV162" i="7"/>
  <c r="GDW162" i="7"/>
  <c r="GDX162" i="7"/>
  <c r="GDY162" i="7"/>
  <c r="GDZ162" i="7"/>
  <c r="GEA162" i="7"/>
  <c r="GEB162" i="7"/>
  <c r="GEC162" i="7"/>
  <c r="GED162" i="7"/>
  <c r="GEE162" i="7"/>
  <c r="GEF162" i="7"/>
  <c r="GEG162" i="7"/>
  <c r="GEH162" i="7"/>
  <c r="GEI162" i="7"/>
  <c r="GEJ162" i="7"/>
  <c r="GEK162" i="7"/>
  <c r="GEL162" i="7"/>
  <c r="GEM162" i="7"/>
  <c r="GEN162" i="7"/>
  <c r="GEO162" i="7"/>
  <c r="GEP162" i="7"/>
  <c r="GEQ162" i="7"/>
  <c r="GER162" i="7"/>
  <c r="GES162" i="7"/>
  <c r="GET162" i="7"/>
  <c r="GEU162" i="7"/>
  <c r="GEV162" i="7"/>
  <c r="GEW162" i="7"/>
  <c r="GEX162" i="7"/>
  <c r="GEY162" i="7"/>
  <c r="GEZ162" i="7"/>
  <c r="GFA162" i="7"/>
  <c r="GFB162" i="7"/>
  <c r="GFC162" i="7"/>
  <c r="GFD162" i="7"/>
  <c r="GFE162" i="7"/>
  <c r="GFF162" i="7"/>
  <c r="GFG162" i="7"/>
  <c r="GFH162" i="7"/>
  <c r="GFI162" i="7"/>
  <c r="GFJ162" i="7"/>
  <c r="GFK162" i="7"/>
  <c r="GFL162" i="7"/>
  <c r="GFM162" i="7"/>
  <c r="GFN162" i="7"/>
  <c r="GFO162" i="7"/>
  <c r="GFP162" i="7"/>
  <c r="GFQ162" i="7"/>
  <c r="GFR162" i="7"/>
  <c r="GFS162" i="7"/>
  <c r="GFT162" i="7"/>
  <c r="GFU162" i="7"/>
  <c r="GFV162" i="7"/>
  <c r="GFW162" i="7"/>
  <c r="GFX162" i="7"/>
  <c r="GFY162" i="7"/>
  <c r="GFZ162" i="7"/>
  <c r="GGA162" i="7"/>
  <c r="GGB162" i="7"/>
  <c r="GGC162" i="7"/>
  <c r="GGD162" i="7"/>
  <c r="GGE162" i="7"/>
  <c r="GGF162" i="7"/>
  <c r="GGG162" i="7"/>
  <c r="GGH162" i="7"/>
  <c r="GGI162" i="7"/>
  <c r="GGJ162" i="7"/>
  <c r="GGK162" i="7"/>
  <c r="GGL162" i="7"/>
  <c r="GGM162" i="7"/>
  <c r="GGN162" i="7"/>
  <c r="GGO162" i="7"/>
  <c r="GGP162" i="7"/>
  <c r="GGQ162" i="7"/>
  <c r="GGR162" i="7"/>
  <c r="GGS162" i="7"/>
  <c r="GGT162" i="7"/>
  <c r="GGU162" i="7"/>
  <c r="GGV162" i="7"/>
  <c r="GGW162" i="7"/>
  <c r="GGX162" i="7"/>
  <c r="GGY162" i="7"/>
  <c r="GGZ162" i="7"/>
  <c r="GHA162" i="7"/>
  <c r="GHB162" i="7"/>
  <c r="GHC162" i="7"/>
  <c r="GHD162" i="7"/>
  <c r="GHE162" i="7"/>
  <c r="GHF162" i="7"/>
  <c r="GHG162" i="7"/>
  <c r="GHH162" i="7"/>
  <c r="GHI162" i="7"/>
  <c r="GHJ162" i="7"/>
  <c r="GHK162" i="7"/>
  <c r="GHL162" i="7"/>
  <c r="GHM162" i="7"/>
  <c r="GHN162" i="7"/>
  <c r="GHO162" i="7"/>
  <c r="GHP162" i="7"/>
  <c r="GHQ162" i="7"/>
  <c r="GHR162" i="7"/>
  <c r="GHS162" i="7"/>
  <c r="GHT162" i="7"/>
  <c r="GHU162" i="7"/>
  <c r="GHV162" i="7"/>
  <c r="GHW162" i="7"/>
  <c r="GHX162" i="7"/>
  <c r="GHY162" i="7"/>
  <c r="GHZ162" i="7"/>
  <c r="GIA162" i="7"/>
  <c r="GIB162" i="7"/>
  <c r="GIC162" i="7"/>
  <c r="GID162" i="7"/>
  <c r="GIE162" i="7"/>
  <c r="GIF162" i="7"/>
  <c r="GIG162" i="7"/>
  <c r="GIH162" i="7"/>
  <c r="GII162" i="7"/>
  <c r="GIJ162" i="7"/>
  <c r="GIK162" i="7"/>
  <c r="GIL162" i="7"/>
  <c r="GIM162" i="7"/>
  <c r="GIN162" i="7"/>
  <c r="GIO162" i="7"/>
  <c r="GIP162" i="7"/>
  <c r="GIQ162" i="7"/>
  <c r="GIR162" i="7"/>
  <c r="GIS162" i="7"/>
  <c r="GIT162" i="7"/>
  <c r="GIU162" i="7"/>
  <c r="GIV162" i="7"/>
  <c r="GIW162" i="7"/>
  <c r="GIX162" i="7"/>
  <c r="GIY162" i="7"/>
  <c r="GIZ162" i="7"/>
  <c r="GJA162" i="7"/>
  <c r="GJB162" i="7"/>
  <c r="GJC162" i="7"/>
  <c r="GJD162" i="7"/>
  <c r="GJE162" i="7"/>
  <c r="GJF162" i="7"/>
  <c r="GJG162" i="7"/>
  <c r="GJH162" i="7"/>
  <c r="GJI162" i="7"/>
  <c r="GJJ162" i="7"/>
  <c r="GJK162" i="7"/>
  <c r="GJL162" i="7"/>
  <c r="GJM162" i="7"/>
  <c r="GJN162" i="7"/>
  <c r="GJO162" i="7"/>
  <c r="GJP162" i="7"/>
  <c r="GJQ162" i="7"/>
  <c r="GJR162" i="7"/>
  <c r="GJS162" i="7"/>
  <c r="GJT162" i="7"/>
  <c r="GJU162" i="7"/>
  <c r="GJV162" i="7"/>
  <c r="GJW162" i="7"/>
  <c r="GJX162" i="7"/>
  <c r="GJY162" i="7"/>
  <c r="GJZ162" i="7"/>
  <c r="GKA162" i="7"/>
  <c r="GKB162" i="7"/>
  <c r="GKC162" i="7"/>
  <c r="GKD162" i="7"/>
  <c r="GKE162" i="7"/>
  <c r="GKF162" i="7"/>
  <c r="GKG162" i="7"/>
  <c r="GKH162" i="7"/>
  <c r="GKI162" i="7"/>
  <c r="GKJ162" i="7"/>
  <c r="GKK162" i="7"/>
  <c r="GKL162" i="7"/>
  <c r="GKM162" i="7"/>
  <c r="GKN162" i="7"/>
  <c r="GKO162" i="7"/>
  <c r="GKP162" i="7"/>
  <c r="GKQ162" i="7"/>
  <c r="GKR162" i="7"/>
  <c r="GKS162" i="7"/>
  <c r="GKT162" i="7"/>
  <c r="GKU162" i="7"/>
  <c r="GKV162" i="7"/>
  <c r="GKW162" i="7"/>
  <c r="GKX162" i="7"/>
  <c r="GKY162" i="7"/>
  <c r="GKZ162" i="7"/>
  <c r="GLA162" i="7"/>
  <c r="GLB162" i="7"/>
  <c r="GLC162" i="7"/>
  <c r="GLD162" i="7"/>
  <c r="GLE162" i="7"/>
  <c r="GLF162" i="7"/>
  <c r="GLG162" i="7"/>
  <c r="GLH162" i="7"/>
  <c r="GLI162" i="7"/>
  <c r="GLJ162" i="7"/>
  <c r="GLK162" i="7"/>
  <c r="GLL162" i="7"/>
  <c r="GLM162" i="7"/>
  <c r="GLN162" i="7"/>
  <c r="GLO162" i="7"/>
  <c r="GLP162" i="7"/>
  <c r="GLQ162" i="7"/>
  <c r="GLR162" i="7"/>
  <c r="GLS162" i="7"/>
  <c r="GLT162" i="7"/>
  <c r="GLU162" i="7"/>
  <c r="GLV162" i="7"/>
  <c r="GLW162" i="7"/>
  <c r="GLX162" i="7"/>
  <c r="GLY162" i="7"/>
  <c r="GLZ162" i="7"/>
  <c r="GMA162" i="7"/>
  <c r="GMB162" i="7"/>
  <c r="GMC162" i="7"/>
  <c r="GMD162" i="7"/>
  <c r="GME162" i="7"/>
  <c r="GMF162" i="7"/>
  <c r="GMG162" i="7"/>
  <c r="GMH162" i="7"/>
  <c r="GMI162" i="7"/>
  <c r="GMJ162" i="7"/>
  <c r="GMK162" i="7"/>
  <c r="GML162" i="7"/>
  <c r="GMM162" i="7"/>
  <c r="GMN162" i="7"/>
  <c r="GMO162" i="7"/>
  <c r="GMP162" i="7"/>
  <c r="GMQ162" i="7"/>
  <c r="GMR162" i="7"/>
  <c r="GMS162" i="7"/>
  <c r="GMT162" i="7"/>
  <c r="GMU162" i="7"/>
  <c r="GMV162" i="7"/>
  <c r="GMW162" i="7"/>
  <c r="GMX162" i="7"/>
  <c r="GMY162" i="7"/>
  <c r="GMZ162" i="7"/>
  <c r="GNA162" i="7"/>
  <c r="GNB162" i="7"/>
  <c r="GNC162" i="7"/>
  <c r="GND162" i="7"/>
  <c r="GNE162" i="7"/>
  <c r="GNF162" i="7"/>
  <c r="GNG162" i="7"/>
  <c r="GNH162" i="7"/>
  <c r="GNI162" i="7"/>
  <c r="GNJ162" i="7"/>
  <c r="GNK162" i="7"/>
  <c r="GNL162" i="7"/>
  <c r="GNM162" i="7"/>
  <c r="GNN162" i="7"/>
  <c r="GNO162" i="7"/>
  <c r="GNP162" i="7"/>
  <c r="GNQ162" i="7"/>
  <c r="GNR162" i="7"/>
  <c r="GNS162" i="7"/>
  <c r="GNT162" i="7"/>
  <c r="GNU162" i="7"/>
  <c r="GNV162" i="7"/>
  <c r="GNW162" i="7"/>
  <c r="GNX162" i="7"/>
  <c r="GNY162" i="7"/>
  <c r="GNZ162" i="7"/>
  <c r="GOA162" i="7"/>
  <c r="GOB162" i="7"/>
  <c r="GOC162" i="7"/>
  <c r="GOD162" i="7"/>
  <c r="GOE162" i="7"/>
  <c r="GOF162" i="7"/>
  <c r="GOG162" i="7"/>
  <c r="GOH162" i="7"/>
  <c r="GOI162" i="7"/>
  <c r="GOJ162" i="7"/>
  <c r="GOK162" i="7"/>
  <c r="GOL162" i="7"/>
  <c r="GOM162" i="7"/>
  <c r="GON162" i="7"/>
  <c r="GOO162" i="7"/>
  <c r="GOP162" i="7"/>
  <c r="GOQ162" i="7"/>
  <c r="GOR162" i="7"/>
  <c r="GOS162" i="7"/>
  <c r="GOT162" i="7"/>
  <c r="GOU162" i="7"/>
  <c r="GOV162" i="7"/>
  <c r="GOW162" i="7"/>
  <c r="GOX162" i="7"/>
  <c r="GOY162" i="7"/>
  <c r="GOZ162" i="7"/>
  <c r="GPA162" i="7"/>
  <c r="GPB162" i="7"/>
  <c r="GPC162" i="7"/>
  <c r="GPD162" i="7"/>
  <c r="GPE162" i="7"/>
  <c r="GPF162" i="7"/>
  <c r="GPG162" i="7"/>
  <c r="GPH162" i="7"/>
  <c r="GPI162" i="7"/>
  <c r="GPJ162" i="7"/>
  <c r="GPK162" i="7"/>
  <c r="GPL162" i="7"/>
  <c r="GPM162" i="7"/>
  <c r="GPN162" i="7"/>
  <c r="GPO162" i="7"/>
  <c r="GPP162" i="7"/>
  <c r="GPQ162" i="7"/>
  <c r="GPR162" i="7"/>
  <c r="GPS162" i="7"/>
  <c r="GPT162" i="7"/>
  <c r="GPU162" i="7"/>
  <c r="GPV162" i="7"/>
  <c r="GPW162" i="7"/>
  <c r="GPX162" i="7"/>
  <c r="GPY162" i="7"/>
  <c r="GPZ162" i="7"/>
  <c r="GQA162" i="7"/>
  <c r="GQB162" i="7"/>
  <c r="GQC162" i="7"/>
  <c r="GQD162" i="7"/>
  <c r="GQE162" i="7"/>
  <c r="GQF162" i="7"/>
  <c r="GQG162" i="7"/>
  <c r="GQH162" i="7"/>
  <c r="GQI162" i="7"/>
  <c r="GQJ162" i="7"/>
  <c r="GQK162" i="7"/>
  <c r="GQL162" i="7"/>
  <c r="GQM162" i="7"/>
  <c r="GQN162" i="7"/>
  <c r="GQO162" i="7"/>
  <c r="GQP162" i="7"/>
  <c r="GQQ162" i="7"/>
  <c r="GQR162" i="7"/>
  <c r="GQS162" i="7"/>
  <c r="GQT162" i="7"/>
  <c r="GQU162" i="7"/>
  <c r="GQV162" i="7"/>
  <c r="GQW162" i="7"/>
  <c r="GQX162" i="7"/>
  <c r="GQY162" i="7"/>
  <c r="GQZ162" i="7"/>
  <c r="GRA162" i="7"/>
  <c r="GRB162" i="7"/>
  <c r="GRC162" i="7"/>
  <c r="GRD162" i="7"/>
  <c r="GRE162" i="7"/>
  <c r="GRF162" i="7"/>
  <c r="GRG162" i="7"/>
  <c r="GRH162" i="7"/>
  <c r="GRI162" i="7"/>
  <c r="GRJ162" i="7"/>
  <c r="GRK162" i="7"/>
  <c r="GRL162" i="7"/>
  <c r="GRM162" i="7"/>
  <c r="GRN162" i="7"/>
  <c r="GRO162" i="7"/>
  <c r="GRP162" i="7"/>
  <c r="GRQ162" i="7"/>
  <c r="GRR162" i="7"/>
  <c r="GRS162" i="7"/>
  <c r="GRT162" i="7"/>
  <c r="GRU162" i="7"/>
  <c r="GRV162" i="7"/>
  <c r="GRW162" i="7"/>
  <c r="GRX162" i="7"/>
  <c r="GRY162" i="7"/>
  <c r="GRZ162" i="7"/>
  <c r="GSA162" i="7"/>
  <c r="GSB162" i="7"/>
  <c r="GSC162" i="7"/>
  <c r="GSD162" i="7"/>
  <c r="GSE162" i="7"/>
  <c r="GSF162" i="7"/>
  <c r="GSG162" i="7"/>
  <c r="GSH162" i="7"/>
  <c r="GSI162" i="7"/>
  <c r="GSJ162" i="7"/>
  <c r="GSK162" i="7"/>
  <c r="GSL162" i="7"/>
  <c r="GSM162" i="7"/>
  <c r="GSN162" i="7"/>
  <c r="GSO162" i="7"/>
  <c r="GSP162" i="7"/>
  <c r="GSQ162" i="7"/>
  <c r="GSR162" i="7"/>
  <c r="GSS162" i="7"/>
  <c r="GST162" i="7"/>
  <c r="GSU162" i="7"/>
  <c r="GSV162" i="7"/>
  <c r="GSW162" i="7"/>
  <c r="GSX162" i="7"/>
  <c r="GSY162" i="7"/>
  <c r="GSZ162" i="7"/>
  <c r="GTA162" i="7"/>
  <c r="GTB162" i="7"/>
  <c r="GTC162" i="7"/>
  <c r="GTD162" i="7"/>
  <c r="GTE162" i="7"/>
  <c r="GTF162" i="7"/>
  <c r="GTG162" i="7"/>
  <c r="GTH162" i="7"/>
  <c r="GTI162" i="7"/>
  <c r="GTJ162" i="7"/>
  <c r="GTK162" i="7"/>
  <c r="GTL162" i="7"/>
  <c r="GTM162" i="7"/>
  <c r="GTN162" i="7"/>
  <c r="GTO162" i="7"/>
  <c r="GTP162" i="7"/>
  <c r="GTQ162" i="7"/>
  <c r="GTR162" i="7"/>
  <c r="GTS162" i="7"/>
  <c r="GTT162" i="7"/>
  <c r="GTU162" i="7"/>
  <c r="GTV162" i="7"/>
  <c r="GTW162" i="7"/>
  <c r="GTX162" i="7"/>
  <c r="GTY162" i="7"/>
  <c r="GTZ162" i="7"/>
  <c r="GUA162" i="7"/>
  <c r="GUB162" i="7"/>
  <c r="GUC162" i="7"/>
  <c r="GUD162" i="7"/>
  <c r="GUE162" i="7"/>
  <c r="GUF162" i="7"/>
  <c r="GUG162" i="7"/>
  <c r="GUH162" i="7"/>
  <c r="GUI162" i="7"/>
  <c r="GUJ162" i="7"/>
  <c r="GUK162" i="7"/>
  <c r="GUL162" i="7"/>
  <c r="GUM162" i="7"/>
  <c r="GUN162" i="7"/>
  <c r="GUO162" i="7"/>
  <c r="GUP162" i="7"/>
  <c r="GUQ162" i="7"/>
  <c r="GUR162" i="7"/>
  <c r="GUS162" i="7"/>
  <c r="GUT162" i="7"/>
  <c r="GUU162" i="7"/>
  <c r="GUV162" i="7"/>
  <c r="GUW162" i="7"/>
  <c r="GUX162" i="7"/>
  <c r="GUY162" i="7"/>
  <c r="GUZ162" i="7"/>
  <c r="GVA162" i="7"/>
  <c r="GVB162" i="7"/>
  <c r="GVC162" i="7"/>
  <c r="GVD162" i="7"/>
  <c r="GVE162" i="7"/>
  <c r="GVF162" i="7"/>
  <c r="GVG162" i="7"/>
  <c r="GVH162" i="7"/>
  <c r="GVI162" i="7"/>
  <c r="GVJ162" i="7"/>
  <c r="GVK162" i="7"/>
  <c r="GVL162" i="7"/>
  <c r="GVM162" i="7"/>
  <c r="GVN162" i="7"/>
  <c r="GVO162" i="7"/>
  <c r="GVP162" i="7"/>
  <c r="GVQ162" i="7"/>
  <c r="GVR162" i="7"/>
  <c r="GVS162" i="7"/>
  <c r="GVT162" i="7"/>
  <c r="GVU162" i="7"/>
  <c r="GVV162" i="7"/>
  <c r="GVW162" i="7"/>
  <c r="GVX162" i="7"/>
  <c r="GVY162" i="7"/>
  <c r="GVZ162" i="7"/>
  <c r="GWA162" i="7"/>
  <c r="GWB162" i="7"/>
  <c r="GWC162" i="7"/>
  <c r="GWD162" i="7"/>
  <c r="GWE162" i="7"/>
  <c r="GWF162" i="7"/>
  <c r="GWG162" i="7"/>
  <c r="GWH162" i="7"/>
  <c r="GWI162" i="7"/>
  <c r="GWJ162" i="7"/>
  <c r="GWK162" i="7"/>
  <c r="GWL162" i="7"/>
  <c r="GWM162" i="7"/>
  <c r="GWN162" i="7"/>
  <c r="GWO162" i="7"/>
  <c r="GWP162" i="7"/>
  <c r="GWQ162" i="7"/>
  <c r="GWR162" i="7"/>
  <c r="GWS162" i="7"/>
  <c r="GWT162" i="7"/>
  <c r="GWU162" i="7"/>
  <c r="GWV162" i="7"/>
  <c r="GWW162" i="7"/>
  <c r="GWX162" i="7"/>
  <c r="GWY162" i="7"/>
  <c r="GWZ162" i="7"/>
  <c r="GXA162" i="7"/>
  <c r="GXB162" i="7"/>
  <c r="GXC162" i="7"/>
  <c r="GXD162" i="7"/>
  <c r="GXE162" i="7"/>
  <c r="GXF162" i="7"/>
  <c r="GXG162" i="7"/>
  <c r="GXH162" i="7"/>
  <c r="GXI162" i="7"/>
  <c r="GXJ162" i="7"/>
  <c r="GXK162" i="7"/>
  <c r="GXL162" i="7"/>
  <c r="GXM162" i="7"/>
  <c r="GXN162" i="7"/>
  <c r="GXO162" i="7"/>
  <c r="GXP162" i="7"/>
  <c r="GXQ162" i="7"/>
  <c r="GXR162" i="7"/>
  <c r="GXS162" i="7"/>
  <c r="GXT162" i="7"/>
  <c r="GXU162" i="7"/>
  <c r="GXV162" i="7"/>
  <c r="GXW162" i="7"/>
  <c r="GXX162" i="7"/>
  <c r="GXY162" i="7"/>
  <c r="GXZ162" i="7"/>
  <c r="GYA162" i="7"/>
  <c r="GYB162" i="7"/>
  <c r="GYC162" i="7"/>
  <c r="GYD162" i="7"/>
  <c r="GYE162" i="7"/>
  <c r="GYF162" i="7"/>
  <c r="GYG162" i="7"/>
  <c r="GYH162" i="7"/>
  <c r="GYI162" i="7"/>
  <c r="GYJ162" i="7"/>
  <c r="GYK162" i="7"/>
  <c r="GYL162" i="7"/>
  <c r="GYM162" i="7"/>
  <c r="GYN162" i="7"/>
  <c r="GYO162" i="7"/>
  <c r="GYP162" i="7"/>
  <c r="GYQ162" i="7"/>
  <c r="GYR162" i="7"/>
  <c r="GYS162" i="7"/>
  <c r="GYT162" i="7"/>
  <c r="GYU162" i="7"/>
  <c r="GYV162" i="7"/>
  <c r="GYW162" i="7"/>
  <c r="GYX162" i="7"/>
  <c r="GYY162" i="7"/>
  <c r="GYZ162" i="7"/>
  <c r="GZA162" i="7"/>
  <c r="GZB162" i="7"/>
  <c r="GZC162" i="7"/>
  <c r="GZD162" i="7"/>
  <c r="GZE162" i="7"/>
  <c r="GZF162" i="7"/>
  <c r="GZG162" i="7"/>
  <c r="GZH162" i="7"/>
  <c r="GZI162" i="7"/>
  <c r="GZJ162" i="7"/>
  <c r="GZK162" i="7"/>
  <c r="GZL162" i="7"/>
  <c r="GZM162" i="7"/>
  <c r="GZN162" i="7"/>
  <c r="GZO162" i="7"/>
  <c r="GZP162" i="7"/>
  <c r="GZQ162" i="7"/>
  <c r="GZR162" i="7"/>
  <c r="GZS162" i="7"/>
  <c r="GZT162" i="7"/>
  <c r="GZU162" i="7"/>
  <c r="GZV162" i="7"/>
  <c r="GZW162" i="7"/>
  <c r="GZX162" i="7"/>
  <c r="GZY162" i="7"/>
  <c r="GZZ162" i="7"/>
  <c r="HAA162" i="7"/>
  <c r="HAB162" i="7"/>
  <c r="HAC162" i="7"/>
  <c r="HAD162" i="7"/>
  <c r="HAE162" i="7"/>
  <c r="HAF162" i="7"/>
  <c r="HAG162" i="7"/>
  <c r="HAH162" i="7"/>
  <c r="HAI162" i="7"/>
  <c r="HAJ162" i="7"/>
  <c r="HAK162" i="7"/>
  <c r="HAL162" i="7"/>
  <c r="HAM162" i="7"/>
  <c r="HAN162" i="7"/>
  <c r="HAO162" i="7"/>
  <c r="HAP162" i="7"/>
  <c r="HAQ162" i="7"/>
  <c r="HAR162" i="7"/>
  <c r="HAS162" i="7"/>
  <c r="HAT162" i="7"/>
  <c r="HAU162" i="7"/>
  <c r="HAV162" i="7"/>
  <c r="HAW162" i="7"/>
  <c r="HAX162" i="7"/>
  <c r="HAY162" i="7"/>
  <c r="HAZ162" i="7"/>
  <c r="HBA162" i="7"/>
  <c r="HBB162" i="7"/>
  <c r="HBC162" i="7"/>
  <c r="HBD162" i="7"/>
  <c r="HBE162" i="7"/>
  <c r="HBF162" i="7"/>
  <c r="HBG162" i="7"/>
  <c r="HBH162" i="7"/>
  <c r="HBI162" i="7"/>
  <c r="HBJ162" i="7"/>
  <c r="HBK162" i="7"/>
  <c r="HBL162" i="7"/>
  <c r="HBM162" i="7"/>
  <c r="HBN162" i="7"/>
  <c r="HBO162" i="7"/>
  <c r="HBP162" i="7"/>
  <c r="HBQ162" i="7"/>
  <c r="HBR162" i="7"/>
  <c r="HBS162" i="7"/>
  <c r="HBT162" i="7"/>
  <c r="HBU162" i="7"/>
  <c r="HBV162" i="7"/>
  <c r="HBW162" i="7"/>
  <c r="HBX162" i="7"/>
  <c r="HBY162" i="7"/>
  <c r="HBZ162" i="7"/>
  <c r="HCA162" i="7"/>
  <c r="HCB162" i="7"/>
  <c r="HCC162" i="7"/>
  <c r="HCD162" i="7"/>
  <c r="HCE162" i="7"/>
  <c r="HCF162" i="7"/>
  <c r="HCG162" i="7"/>
  <c r="HCH162" i="7"/>
  <c r="HCI162" i="7"/>
  <c r="HCJ162" i="7"/>
  <c r="HCK162" i="7"/>
  <c r="HCL162" i="7"/>
  <c r="HCM162" i="7"/>
  <c r="HCN162" i="7"/>
  <c r="HCO162" i="7"/>
  <c r="HCP162" i="7"/>
  <c r="HCQ162" i="7"/>
  <c r="HCR162" i="7"/>
  <c r="HCS162" i="7"/>
  <c r="HCT162" i="7"/>
  <c r="HCU162" i="7"/>
  <c r="HCV162" i="7"/>
  <c r="HCW162" i="7"/>
  <c r="HCX162" i="7"/>
  <c r="HCY162" i="7"/>
  <c r="HCZ162" i="7"/>
  <c r="HDA162" i="7"/>
  <c r="HDB162" i="7"/>
  <c r="HDC162" i="7"/>
  <c r="HDD162" i="7"/>
  <c r="HDE162" i="7"/>
  <c r="HDF162" i="7"/>
  <c r="HDG162" i="7"/>
  <c r="HDH162" i="7"/>
  <c r="HDI162" i="7"/>
  <c r="HDJ162" i="7"/>
  <c r="HDK162" i="7"/>
  <c r="HDL162" i="7"/>
  <c r="HDM162" i="7"/>
  <c r="HDN162" i="7"/>
  <c r="HDO162" i="7"/>
  <c r="HDP162" i="7"/>
  <c r="HDQ162" i="7"/>
  <c r="HDR162" i="7"/>
  <c r="HDS162" i="7"/>
  <c r="HDT162" i="7"/>
  <c r="HDU162" i="7"/>
  <c r="HDV162" i="7"/>
  <c r="HDW162" i="7"/>
  <c r="HDX162" i="7"/>
  <c r="HDY162" i="7"/>
  <c r="HDZ162" i="7"/>
  <c r="HEA162" i="7"/>
  <c r="HEB162" i="7"/>
  <c r="HEC162" i="7"/>
  <c r="HED162" i="7"/>
  <c r="HEE162" i="7"/>
  <c r="HEF162" i="7"/>
  <c r="HEG162" i="7"/>
  <c r="HEH162" i="7"/>
  <c r="HEI162" i="7"/>
  <c r="HEJ162" i="7"/>
  <c r="HEK162" i="7"/>
  <c r="HEL162" i="7"/>
  <c r="HEM162" i="7"/>
  <c r="HEN162" i="7"/>
  <c r="HEO162" i="7"/>
  <c r="HEP162" i="7"/>
  <c r="HEQ162" i="7"/>
  <c r="HER162" i="7"/>
  <c r="HES162" i="7"/>
  <c r="HET162" i="7"/>
  <c r="HEU162" i="7"/>
  <c r="HEV162" i="7"/>
  <c r="HEW162" i="7"/>
  <c r="HEX162" i="7"/>
  <c r="HEY162" i="7"/>
  <c r="HEZ162" i="7"/>
  <c r="HFA162" i="7"/>
  <c r="HFB162" i="7"/>
  <c r="HFC162" i="7"/>
  <c r="HFD162" i="7"/>
  <c r="HFE162" i="7"/>
  <c r="HFF162" i="7"/>
  <c r="HFG162" i="7"/>
  <c r="HFH162" i="7"/>
  <c r="HFI162" i="7"/>
  <c r="HFJ162" i="7"/>
  <c r="HFK162" i="7"/>
  <c r="HFL162" i="7"/>
  <c r="HFM162" i="7"/>
  <c r="HFN162" i="7"/>
  <c r="HFO162" i="7"/>
  <c r="HFP162" i="7"/>
  <c r="HFQ162" i="7"/>
  <c r="HFR162" i="7"/>
  <c r="HFS162" i="7"/>
  <c r="HFT162" i="7"/>
  <c r="HFU162" i="7"/>
  <c r="HFV162" i="7"/>
  <c r="HFW162" i="7"/>
  <c r="HFX162" i="7"/>
  <c r="HFY162" i="7"/>
  <c r="HFZ162" i="7"/>
  <c r="HGA162" i="7"/>
  <c r="HGB162" i="7"/>
  <c r="HGC162" i="7"/>
  <c r="HGD162" i="7"/>
  <c r="HGE162" i="7"/>
  <c r="HGF162" i="7"/>
  <c r="HGG162" i="7"/>
  <c r="HGH162" i="7"/>
  <c r="HGI162" i="7"/>
  <c r="HGJ162" i="7"/>
  <c r="HGK162" i="7"/>
  <c r="HGL162" i="7"/>
  <c r="HGM162" i="7"/>
  <c r="HGN162" i="7"/>
  <c r="HGO162" i="7"/>
  <c r="HGP162" i="7"/>
  <c r="HGQ162" i="7"/>
  <c r="HGR162" i="7"/>
  <c r="HGS162" i="7"/>
  <c r="HGT162" i="7"/>
  <c r="HGU162" i="7"/>
  <c r="HGV162" i="7"/>
  <c r="HGW162" i="7"/>
  <c r="HGX162" i="7"/>
  <c r="HGY162" i="7"/>
  <c r="HGZ162" i="7"/>
  <c r="HHA162" i="7"/>
  <c r="HHB162" i="7"/>
  <c r="HHC162" i="7"/>
  <c r="HHD162" i="7"/>
  <c r="HHE162" i="7"/>
  <c r="HHF162" i="7"/>
  <c r="HHG162" i="7"/>
  <c r="HHH162" i="7"/>
  <c r="HHI162" i="7"/>
  <c r="HHJ162" i="7"/>
  <c r="HHK162" i="7"/>
  <c r="HHL162" i="7"/>
  <c r="HHM162" i="7"/>
  <c r="HHN162" i="7"/>
  <c r="HHO162" i="7"/>
  <c r="HHP162" i="7"/>
  <c r="HHQ162" i="7"/>
  <c r="HHR162" i="7"/>
  <c r="HHS162" i="7"/>
  <c r="HHT162" i="7"/>
  <c r="HHU162" i="7"/>
  <c r="HHV162" i="7"/>
  <c r="HHW162" i="7"/>
  <c r="HHX162" i="7"/>
  <c r="HHY162" i="7"/>
  <c r="HHZ162" i="7"/>
  <c r="HIA162" i="7"/>
  <c r="HIB162" i="7"/>
  <c r="HIC162" i="7"/>
  <c r="HID162" i="7"/>
  <c r="HIE162" i="7"/>
  <c r="HIF162" i="7"/>
  <c r="HIG162" i="7"/>
  <c r="HIH162" i="7"/>
  <c r="HII162" i="7"/>
  <c r="HIJ162" i="7"/>
  <c r="HIK162" i="7"/>
  <c r="HIL162" i="7"/>
  <c r="HIM162" i="7"/>
  <c r="HIN162" i="7"/>
  <c r="HIO162" i="7"/>
  <c r="HIP162" i="7"/>
  <c r="HIQ162" i="7"/>
  <c r="HIR162" i="7"/>
  <c r="HIS162" i="7"/>
  <c r="HIT162" i="7"/>
  <c r="HIU162" i="7"/>
  <c r="HIV162" i="7"/>
  <c r="HIW162" i="7"/>
  <c r="HIX162" i="7"/>
  <c r="HIY162" i="7"/>
  <c r="HIZ162" i="7"/>
  <c r="HJA162" i="7"/>
  <c r="HJB162" i="7"/>
  <c r="HJC162" i="7"/>
  <c r="HJD162" i="7"/>
  <c r="HJE162" i="7"/>
  <c r="HJF162" i="7"/>
  <c r="HJG162" i="7"/>
  <c r="HJH162" i="7"/>
  <c r="HJI162" i="7"/>
  <c r="HJJ162" i="7"/>
  <c r="HJK162" i="7"/>
  <c r="HJL162" i="7"/>
  <c r="HJM162" i="7"/>
  <c r="HJN162" i="7"/>
  <c r="HJO162" i="7"/>
  <c r="HJP162" i="7"/>
  <c r="HJQ162" i="7"/>
  <c r="HJR162" i="7"/>
  <c r="HJS162" i="7"/>
  <c r="HJT162" i="7"/>
  <c r="HJU162" i="7"/>
  <c r="HJV162" i="7"/>
  <c r="HJW162" i="7"/>
  <c r="HJX162" i="7"/>
  <c r="HJY162" i="7"/>
  <c r="HJZ162" i="7"/>
  <c r="HKA162" i="7"/>
  <c r="HKB162" i="7"/>
  <c r="HKC162" i="7"/>
  <c r="HKD162" i="7"/>
  <c r="HKE162" i="7"/>
  <c r="HKF162" i="7"/>
  <c r="HKG162" i="7"/>
  <c r="HKH162" i="7"/>
  <c r="HKI162" i="7"/>
  <c r="HKJ162" i="7"/>
  <c r="HKK162" i="7"/>
  <c r="HKL162" i="7"/>
  <c r="HKM162" i="7"/>
  <c r="HKN162" i="7"/>
  <c r="HKO162" i="7"/>
  <c r="HKP162" i="7"/>
  <c r="HKQ162" i="7"/>
  <c r="HKR162" i="7"/>
  <c r="HKS162" i="7"/>
  <c r="HKT162" i="7"/>
  <c r="HKU162" i="7"/>
  <c r="HKV162" i="7"/>
  <c r="HKW162" i="7"/>
  <c r="HKX162" i="7"/>
  <c r="HKY162" i="7"/>
  <c r="HKZ162" i="7"/>
  <c r="HLA162" i="7"/>
  <c r="HLB162" i="7"/>
  <c r="HLC162" i="7"/>
  <c r="HLD162" i="7"/>
  <c r="HLE162" i="7"/>
  <c r="HLF162" i="7"/>
  <c r="HLG162" i="7"/>
  <c r="HLH162" i="7"/>
  <c r="HLI162" i="7"/>
  <c r="HLJ162" i="7"/>
  <c r="HLK162" i="7"/>
  <c r="HLL162" i="7"/>
  <c r="HLM162" i="7"/>
  <c r="HLN162" i="7"/>
  <c r="HLO162" i="7"/>
  <c r="HLP162" i="7"/>
  <c r="HLQ162" i="7"/>
  <c r="HLR162" i="7"/>
  <c r="HLS162" i="7"/>
  <c r="HLT162" i="7"/>
  <c r="HLU162" i="7"/>
  <c r="HLV162" i="7"/>
  <c r="HLW162" i="7"/>
  <c r="HLX162" i="7"/>
  <c r="HLY162" i="7"/>
  <c r="HLZ162" i="7"/>
  <c r="HMA162" i="7"/>
  <c r="HMB162" i="7"/>
  <c r="HMC162" i="7"/>
  <c r="HMD162" i="7"/>
  <c r="HME162" i="7"/>
  <c r="HMF162" i="7"/>
  <c r="HMG162" i="7"/>
  <c r="HMH162" i="7"/>
  <c r="HMI162" i="7"/>
  <c r="HMJ162" i="7"/>
  <c r="HMK162" i="7"/>
  <c r="HML162" i="7"/>
  <c r="HMM162" i="7"/>
  <c r="HMN162" i="7"/>
  <c r="HMO162" i="7"/>
  <c r="HMP162" i="7"/>
  <c r="HMQ162" i="7"/>
  <c r="HMR162" i="7"/>
  <c r="HMS162" i="7"/>
  <c r="HMT162" i="7"/>
  <c r="HMU162" i="7"/>
  <c r="HMV162" i="7"/>
  <c r="HMW162" i="7"/>
  <c r="HMX162" i="7"/>
  <c r="HMY162" i="7"/>
  <c r="HMZ162" i="7"/>
  <c r="HNA162" i="7"/>
  <c r="HNB162" i="7"/>
  <c r="HNC162" i="7"/>
  <c r="HND162" i="7"/>
  <c r="HNE162" i="7"/>
  <c r="HNF162" i="7"/>
  <c r="HNG162" i="7"/>
  <c r="HNH162" i="7"/>
  <c r="HNI162" i="7"/>
  <c r="HNJ162" i="7"/>
  <c r="HNK162" i="7"/>
  <c r="HNL162" i="7"/>
  <c r="HNM162" i="7"/>
  <c r="HNN162" i="7"/>
  <c r="HNO162" i="7"/>
  <c r="HNP162" i="7"/>
  <c r="HNQ162" i="7"/>
  <c r="HNR162" i="7"/>
  <c r="HNS162" i="7"/>
  <c r="HNT162" i="7"/>
  <c r="HNU162" i="7"/>
  <c r="HNV162" i="7"/>
  <c r="HNW162" i="7"/>
  <c r="HNX162" i="7"/>
  <c r="HNY162" i="7"/>
  <c r="HNZ162" i="7"/>
  <c r="HOA162" i="7"/>
  <c r="HOB162" i="7"/>
  <c r="HOC162" i="7"/>
  <c r="HOD162" i="7"/>
  <c r="HOE162" i="7"/>
  <c r="HOF162" i="7"/>
  <c r="HOG162" i="7"/>
  <c r="HOH162" i="7"/>
  <c r="HOI162" i="7"/>
  <c r="HOJ162" i="7"/>
  <c r="HOK162" i="7"/>
  <c r="HOL162" i="7"/>
  <c r="HOM162" i="7"/>
  <c r="HON162" i="7"/>
  <c r="HOO162" i="7"/>
  <c r="HOP162" i="7"/>
  <c r="HOQ162" i="7"/>
  <c r="HOR162" i="7"/>
  <c r="HOS162" i="7"/>
  <c r="HOT162" i="7"/>
  <c r="HOU162" i="7"/>
  <c r="HOV162" i="7"/>
  <c r="HOW162" i="7"/>
  <c r="HOX162" i="7"/>
  <c r="HOY162" i="7"/>
  <c r="HOZ162" i="7"/>
  <c r="HPA162" i="7"/>
  <c r="HPB162" i="7"/>
  <c r="HPC162" i="7"/>
  <c r="HPD162" i="7"/>
  <c r="HPE162" i="7"/>
  <c r="HPF162" i="7"/>
  <c r="HPG162" i="7"/>
  <c r="HPH162" i="7"/>
  <c r="HPI162" i="7"/>
  <c r="HPJ162" i="7"/>
  <c r="HPK162" i="7"/>
  <c r="HPL162" i="7"/>
  <c r="HPM162" i="7"/>
  <c r="HPN162" i="7"/>
  <c r="HPO162" i="7"/>
  <c r="HPP162" i="7"/>
  <c r="HPQ162" i="7"/>
  <c r="HPR162" i="7"/>
  <c r="HPS162" i="7"/>
  <c r="HPT162" i="7"/>
  <c r="HPU162" i="7"/>
  <c r="HPV162" i="7"/>
  <c r="HPW162" i="7"/>
  <c r="HPX162" i="7"/>
  <c r="HPY162" i="7"/>
  <c r="HPZ162" i="7"/>
  <c r="HQA162" i="7"/>
  <c r="HQB162" i="7"/>
  <c r="HQC162" i="7"/>
  <c r="HQD162" i="7"/>
  <c r="HQE162" i="7"/>
  <c r="HQF162" i="7"/>
  <c r="HQG162" i="7"/>
  <c r="HQH162" i="7"/>
  <c r="HQI162" i="7"/>
  <c r="HQJ162" i="7"/>
  <c r="HQK162" i="7"/>
  <c r="HQL162" i="7"/>
  <c r="HQM162" i="7"/>
  <c r="HQN162" i="7"/>
  <c r="HQO162" i="7"/>
  <c r="HQP162" i="7"/>
  <c r="HQQ162" i="7"/>
  <c r="HQR162" i="7"/>
  <c r="HQS162" i="7"/>
  <c r="HQT162" i="7"/>
  <c r="HQU162" i="7"/>
  <c r="HQV162" i="7"/>
  <c r="HQW162" i="7"/>
  <c r="HQX162" i="7"/>
  <c r="HQY162" i="7"/>
  <c r="HQZ162" i="7"/>
  <c r="HRA162" i="7"/>
  <c r="HRB162" i="7"/>
  <c r="HRC162" i="7"/>
  <c r="HRD162" i="7"/>
  <c r="HRE162" i="7"/>
  <c r="HRF162" i="7"/>
  <c r="HRG162" i="7"/>
  <c r="HRH162" i="7"/>
  <c r="HRI162" i="7"/>
  <c r="HRJ162" i="7"/>
  <c r="HRK162" i="7"/>
  <c r="HRL162" i="7"/>
  <c r="HRM162" i="7"/>
  <c r="HRN162" i="7"/>
  <c r="HRO162" i="7"/>
  <c r="HRP162" i="7"/>
  <c r="HRQ162" i="7"/>
  <c r="HRR162" i="7"/>
  <c r="HRS162" i="7"/>
  <c r="HRT162" i="7"/>
  <c r="HRU162" i="7"/>
  <c r="HRV162" i="7"/>
  <c r="HRW162" i="7"/>
  <c r="HRX162" i="7"/>
  <c r="HRY162" i="7"/>
  <c r="HRZ162" i="7"/>
  <c r="HSA162" i="7"/>
  <c r="HSB162" i="7"/>
  <c r="HSC162" i="7"/>
  <c r="HSD162" i="7"/>
  <c r="HSE162" i="7"/>
  <c r="HSF162" i="7"/>
  <c r="HSG162" i="7"/>
  <c r="HSH162" i="7"/>
  <c r="HSI162" i="7"/>
  <c r="HSJ162" i="7"/>
  <c r="HSK162" i="7"/>
  <c r="HSL162" i="7"/>
  <c r="HSM162" i="7"/>
  <c r="HSN162" i="7"/>
  <c r="HSO162" i="7"/>
  <c r="HSP162" i="7"/>
  <c r="HSQ162" i="7"/>
  <c r="HSR162" i="7"/>
  <c r="HSS162" i="7"/>
  <c r="HST162" i="7"/>
  <c r="HSU162" i="7"/>
  <c r="HSV162" i="7"/>
  <c r="HSW162" i="7"/>
  <c r="HSX162" i="7"/>
  <c r="HSY162" i="7"/>
  <c r="HSZ162" i="7"/>
  <c r="HTA162" i="7"/>
  <c r="HTB162" i="7"/>
  <c r="HTC162" i="7"/>
  <c r="HTD162" i="7"/>
  <c r="HTE162" i="7"/>
  <c r="HTF162" i="7"/>
  <c r="HTG162" i="7"/>
  <c r="HTH162" i="7"/>
  <c r="HTI162" i="7"/>
  <c r="HTJ162" i="7"/>
  <c r="HTK162" i="7"/>
  <c r="HTL162" i="7"/>
  <c r="HTM162" i="7"/>
  <c r="HTN162" i="7"/>
  <c r="HTO162" i="7"/>
  <c r="HTP162" i="7"/>
  <c r="HTQ162" i="7"/>
  <c r="HTR162" i="7"/>
  <c r="HTS162" i="7"/>
  <c r="HTT162" i="7"/>
  <c r="HTU162" i="7"/>
  <c r="HTV162" i="7"/>
  <c r="HTW162" i="7"/>
  <c r="HTX162" i="7"/>
  <c r="HTY162" i="7"/>
  <c r="HTZ162" i="7"/>
  <c r="HUA162" i="7"/>
  <c r="HUB162" i="7"/>
  <c r="HUC162" i="7"/>
  <c r="HUD162" i="7"/>
  <c r="HUE162" i="7"/>
  <c r="HUF162" i="7"/>
  <c r="HUG162" i="7"/>
  <c r="HUH162" i="7"/>
  <c r="HUI162" i="7"/>
  <c r="HUJ162" i="7"/>
  <c r="HUK162" i="7"/>
  <c r="HUL162" i="7"/>
  <c r="HUM162" i="7"/>
  <c r="HUN162" i="7"/>
  <c r="HUO162" i="7"/>
  <c r="HUP162" i="7"/>
  <c r="HUQ162" i="7"/>
  <c r="HUR162" i="7"/>
  <c r="HUS162" i="7"/>
  <c r="HUT162" i="7"/>
  <c r="HUU162" i="7"/>
  <c r="HUV162" i="7"/>
  <c r="HUW162" i="7"/>
  <c r="HUX162" i="7"/>
  <c r="HUY162" i="7"/>
  <c r="HUZ162" i="7"/>
  <c r="HVA162" i="7"/>
  <c r="HVB162" i="7"/>
  <c r="HVC162" i="7"/>
  <c r="HVD162" i="7"/>
  <c r="HVE162" i="7"/>
  <c r="HVF162" i="7"/>
  <c r="HVG162" i="7"/>
  <c r="HVH162" i="7"/>
  <c r="HVI162" i="7"/>
  <c r="HVJ162" i="7"/>
  <c r="HVK162" i="7"/>
  <c r="HVL162" i="7"/>
  <c r="HVM162" i="7"/>
  <c r="HVN162" i="7"/>
  <c r="HVO162" i="7"/>
  <c r="HVP162" i="7"/>
  <c r="HVQ162" i="7"/>
  <c r="HVR162" i="7"/>
  <c r="HVS162" i="7"/>
  <c r="HVT162" i="7"/>
  <c r="HVU162" i="7"/>
  <c r="HVV162" i="7"/>
  <c r="HVW162" i="7"/>
  <c r="HVX162" i="7"/>
  <c r="HVY162" i="7"/>
  <c r="HVZ162" i="7"/>
  <c r="HWA162" i="7"/>
  <c r="HWB162" i="7"/>
  <c r="HWC162" i="7"/>
  <c r="HWD162" i="7"/>
  <c r="HWE162" i="7"/>
  <c r="HWF162" i="7"/>
  <c r="HWG162" i="7"/>
  <c r="HWH162" i="7"/>
  <c r="HWI162" i="7"/>
  <c r="HWJ162" i="7"/>
  <c r="HWK162" i="7"/>
  <c r="HWL162" i="7"/>
  <c r="HWM162" i="7"/>
  <c r="HWN162" i="7"/>
  <c r="HWO162" i="7"/>
  <c r="HWP162" i="7"/>
  <c r="HWQ162" i="7"/>
  <c r="HWR162" i="7"/>
  <c r="HWS162" i="7"/>
  <c r="HWT162" i="7"/>
  <c r="HWU162" i="7"/>
  <c r="HWV162" i="7"/>
  <c r="HWW162" i="7"/>
  <c r="HWX162" i="7"/>
  <c r="HWY162" i="7"/>
  <c r="HWZ162" i="7"/>
  <c r="HXA162" i="7"/>
  <c r="HXB162" i="7"/>
  <c r="HXC162" i="7"/>
  <c r="HXD162" i="7"/>
  <c r="HXE162" i="7"/>
  <c r="HXF162" i="7"/>
  <c r="HXG162" i="7"/>
  <c r="HXH162" i="7"/>
  <c r="HXI162" i="7"/>
  <c r="HXJ162" i="7"/>
  <c r="HXK162" i="7"/>
  <c r="HXL162" i="7"/>
  <c r="HXM162" i="7"/>
  <c r="HXN162" i="7"/>
  <c r="HXO162" i="7"/>
  <c r="HXP162" i="7"/>
  <c r="HXQ162" i="7"/>
  <c r="HXR162" i="7"/>
  <c r="HXS162" i="7"/>
  <c r="HXT162" i="7"/>
  <c r="HXU162" i="7"/>
  <c r="HXV162" i="7"/>
  <c r="HXW162" i="7"/>
  <c r="HXX162" i="7"/>
  <c r="HXY162" i="7"/>
  <c r="HXZ162" i="7"/>
  <c r="HYA162" i="7"/>
  <c r="HYB162" i="7"/>
  <c r="HYC162" i="7"/>
  <c r="HYD162" i="7"/>
  <c r="HYE162" i="7"/>
  <c r="HYF162" i="7"/>
  <c r="HYG162" i="7"/>
  <c r="HYH162" i="7"/>
  <c r="HYI162" i="7"/>
  <c r="HYJ162" i="7"/>
  <c r="HYK162" i="7"/>
  <c r="HYL162" i="7"/>
  <c r="HYM162" i="7"/>
  <c r="HYN162" i="7"/>
  <c r="HYO162" i="7"/>
  <c r="HYP162" i="7"/>
  <c r="HYQ162" i="7"/>
  <c r="HYR162" i="7"/>
  <c r="HYS162" i="7"/>
  <c r="HYT162" i="7"/>
  <c r="HYU162" i="7"/>
  <c r="HYV162" i="7"/>
  <c r="HYW162" i="7"/>
  <c r="HYX162" i="7"/>
  <c r="HYY162" i="7"/>
  <c r="HYZ162" i="7"/>
  <c r="HZA162" i="7"/>
  <c r="HZB162" i="7"/>
  <c r="HZC162" i="7"/>
  <c r="HZD162" i="7"/>
  <c r="HZE162" i="7"/>
  <c r="HZF162" i="7"/>
  <c r="HZG162" i="7"/>
  <c r="HZH162" i="7"/>
  <c r="HZI162" i="7"/>
  <c r="HZJ162" i="7"/>
  <c r="HZK162" i="7"/>
  <c r="HZL162" i="7"/>
  <c r="HZM162" i="7"/>
  <c r="HZN162" i="7"/>
  <c r="HZO162" i="7"/>
  <c r="HZP162" i="7"/>
  <c r="HZQ162" i="7"/>
  <c r="HZR162" i="7"/>
  <c r="HZS162" i="7"/>
  <c r="HZT162" i="7"/>
  <c r="HZU162" i="7"/>
  <c r="HZV162" i="7"/>
  <c r="HZW162" i="7"/>
  <c r="HZX162" i="7"/>
  <c r="HZY162" i="7"/>
  <c r="HZZ162" i="7"/>
  <c r="IAA162" i="7"/>
  <c r="IAB162" i="7"/>
  <c r="IAC162" i="7"/>
  <c r="IAD162" i="7"/>
  <c r="IAE162" i="7"/>
  <c r="IAF162" i="7"/>
  <c r="IAG162" i="7"/>
  <c r="IAH162" i="7"/>
  <c r="IAI162" i="7"/>
  <c r="IAJ162" i="7"/>
  <c r="IAK162" i="7"/>
  <c r="IAL162" i="7"/>
  <c r="IAM162" i="7"/>
  <c r="IAN162" i="7"/>
  <c r="IAO162" i="7"/>
  <c r="IAP162" i="7"/>
  <c r="IAQ162" i="7"/>
  <c r="IAR162" i="7"/>
  <c r="IAS162" i="7"/>
  <c r="IAT162" i="7"/>
  <c r="IAU162" i="7"/>
  <c r="IAV162" i="7"/>
  <c r="IAW162" i="7"/>
  <c r="IAX162" i="7"/>
  <c r="IAY162" i="7"/>
  <c r="IAZ162" i="7"/>
  <c r="IBA162" i="7"/>
  <c r="IBB162" i="7"/>
  <c r="IBC162" i="7"/>
  <c r="IBD162" i="7"/>
  <c r="IBE162" i="7"/>
  <c r="IBF162" i="7"/>
  <c r="IBG162" i="7"/>
  <c r="IBH162" i="7"/>
  <c r="IBI162" i="7"/>
  <c r="IBJ162" i="7"/>
  <c r="IBK162" i="7"/>
  <c r="IBL162" i="7"/>
  <c r="IBM162" i="7"/>
  <c r="IBN162" i="7"/>
  <c r="IBO162" i="7"/>
  <c r="IBP162" i="7"/>
  <c r="IBQ162" i="7"/>
  <c r="IBR162" i="7"/>
  <c r="IBS162" i="7"/>
  <c r="IBT162" i="7"/>
  <c r="IBU162" i="7"/>
  <c r="IBV162" i="7"/>
  <c r="IBW162" i="7"/>
  <c r="IBX162" i="7"/>
  <c r="IBY162" i="7"/>
  <c r="IBZ162" i="7"/>
  <c r="ICA162" i="7"/>
  <c r="ICB162" i="7"/>
  <c r="ICC162" i="7"/>
  <c r="ICD162" i="7"/>
  <c r="ICE162" i="7"/>
  <c r="ICF162" i="7"/>
  <c r="ICG162" i="7"/>
  <c r="ICH162" i="7"/>
  <c r="ICI162" i="7"/>
  <c r="ICJ162" i="7"/>
  <c r="ICK162" i="7"/>
  <c r="ICL162" i="7"/>
  <c r="ICM162" i="7"/>
  <c r="ICN162" i="7"/>
  <c r="ICO162" i="7"/>
  <c r="ICP162" i="7"/>
  <c r="ICQ162" i="7"/>
  <c r="ICR162" i="7"/>
  <c r="ICS162" i="7"/>
  <c r="ICT162" i="7"/>
  <c r="ICU162" i="7"/>
  <c r="ICV162" i="7"/>
  <c r="ICW162" i="7"/>
  <c r="ICX162" i="7"/>
  <c r="ICY162" i="7"/>
  <c r="ICZ162" i="7"/>
  <c r="IDA162" i="7"/>
  <c r="IDB162" i="7"/>
  <c r="IDC162" i="7"/>
  <c r="IDD162" i="7"/>
  <c r="IDE162" i="7"/>
  <c r="IDF162" i="7"/>
  <c r="IDG162" i="7"/>
  <c r="IDH162" i="7"/>
  <c r="IDI162" i="7"/>
  <c r="IDJ162" i="7"/>
  <c r="IDK162" i="7"/>
  <c r="IDL162" i="7"/>
  <c r="IDM162" i="7"/>
  <c r="IDN162" i="7"/>
  <c r="IDO162" i="7"/>
  <c r="IDP162" i="7"/>
  <c r="IDQ162" i="7"/>
  <c r="IDR162" i="7"/>
  <c r="IDS162" i="7"/>
  <c r="IDT162" i="7"/>
  <c r="IDU162" i="7"/>
  <c r="IDV162" i="7"/>
  <c r="IDW162" i="7"/>
  <c r="IDX162" i="7"/>
  <c r="IDY162" i="7"/>
  <c r="IDZ162" i="7"/>
  <c r="IEA162" i="7"/>
  <c r="IEB162" i="7"/>
  <c r="IEC162" i="7"/>
  <c r="IED162" i="7"/>
  <c r="IEE162" i="7"/>
  <c r="IEF162" i="7"/>
  <c r="IEG162" i="7"/>
  <c r="IEH162" i="7"/>
  <c r="IEI162" i="7"/>
  <c r="IEJ162" i="7"/>
  <c r="IEK162" i="7"/>
  <c r="IEL162" i="7"/>
  <c r="IEM162" i="7"/>
  <c r="IEN162" i="7"/>
  <c r="IEO162" i="7"/>
  <c r="IEP162" i="7"/>
  <c r="IEQ162" i="7"/>
  <c r="IER162" i="7"/>
  <c r="IES162" i="7"/>
  <c r="IET162" i="7"/>
  <c r="IEU162" i="7"/>
  <c r="IEV162" i="7"/>
  <c r="IEW162" i="7"/>
  <c r="IEX162" i="7"/>
  <c r="IEY162" i="7"/>
  <c r="IEZ162" i="7"/>
  <c r="IFA162" i="7"/>
  <c r="IFB162" i="7"/>
  <c r="IFC162" i="7"/>
  <c r="IFD162" i="7"/>
  <c r="IFE162" i="7"/>
  <c r="IFF162" i="7"/>
  <c r="IFG162" i="7"/>
  <c r="IFH162" i="7"/>
  <c r="IFI162" i="7"/>
  <c r="IFJ162" i="7"/>
  <c r="IFK162" i="7"/>
  <c r="IFL162" i="7"/>
  <c r="IFM162" i="7"/>
  <c r="IFN162" i="7"/>
  <c r="IFO162" i="7"/>
  <c r="IFP162" i="7"/>
  <c r="IFQ162" i="7"/>
  <c r="IFR162" i="7"/>
  <c r="IFS162" i="7"/>
  <c r="IFT162" i="7"/>
  <c r="IFU162" i="7"/>
  <c r="IFV162" i="7"/>
  <c r="IFW162" i="7"/>
  <c r="IFX162" i="7"/>
  <c r="IFY162" i="7"/>
  <c r="IFZ162" i="7"/>
  <c r="IGA162" i="7"/>
  <c r="IGB162" i="7"/>
  <c r="IGC162" i="7"/>
  <c r="IGD162" i="7"/>
  <c r="IGE162" i="7"/>
  <c r="IGF162" i="7"/>
  <c r="IGG162" i="7"/>
  <c r="IGH162" i="7"/>
  <c r="IGI162" i="7"/>
  <c r="IGJ162" i="7"/>
  <c r="IGK162" i="7"/>
  <c r="IGL162" i="7"/>
  <c r="IGM162" i="7"/>
  <c r="IGN162" i="7"/>
  <c r="IGO162" i="7"/>
  <c r="IGP162" i="7"/>
  <c r="IGQ162" i="7"/>
  <c r="IGR162" i="7"/>
  <c r="IGS162" i="7"/>
  <c r="IGT162" i="7"/>
  <c r="IGU162" i="7"/>
  <c r="IGV162" i="7"/>
  <c r="IGW162" i="7"/>
  <c r="IGX162" i="7"/>
  <c r="IGY162" i="7"/>
  <c r="IGZ162" i="7"/>
  <c r="IHA162" i="7"/>
  <c r="IHB162" i="7"/>
  <c r="IHC162" i="7"/>
  <c r="IHD162" i="7"/>
  <c r="IHE162" i="7"/>
  <c r="IHF162" i="7"/>
  <c r="IHG162" i="7"/>
  <c r="IHH162" i="7"/>
  <c r="IHI162" i="7"/>
  <c r="IHJ162" i="7"/>
  <c r="IHK162" i="7"/>
  <c r="IHL162" i="7"/>
  <c r="IHM162" i="7"/>
  <c r="IHN162" i="7"/>
  <c r="IHO162" i="7"/>
  <c r="IHP162" i="7"/>
  <c r="IHQ162" i="7"/>
  <c r="IHR162" i="7"/>
  <c r="IHS162" i="7"/>
  <c r="IHT162" i="7"/>
  <c r="IHU162" i="7"/>
  <c r="IHV162" i="7"/>
  <c r="IHW162" i="7"/>
  <c r="IHX162" i="7"/>
  <c r="IHY162" i="7"/>
  <c r="IHZ162" i="7"/>
  <c r="IIA162" i="7"/>
  <c r="IIB162" i="7"/>
  <c r="IIC162" i="7"/>
  <c r="IID162" i="7"/>
  <c r="IIE162" i="7"/>
  <c r="IIF162" i="7"/>
  <c r="IIG162" i="7"/>
  <c r="IIH162" i="7"/>
  <c r="III162" i="7"/>
  <c r="IIJ162" i="7"/>
  <c r="IIK162" i="7"/>
  <c r="IIL162" i="7"/>
  <c r="IIM162" i="7"/>
  <c r="IIN162" i="7"/>
  <c r="IIO162" i="7"/>
  <c r="IIP162" i="7"/>
  <c r="IIQ162" i="7"/>
  <c r="IIR162" i="7"/>
  <c r="IIS162" i="7"/>
  <c r="IIT162" i="7"/>
  <c r="IIU162" i="7"/>
  <c r="IIV162" i="7"/>
  <c r="IIW162" i="7"/>
  <c r="IIX162" i="7"/>
  <c r="IIY162" i="7"/>
  <c r="IIZ162" i="7"/>
  <c r="IJA162" i="7"/>
  <c r="IJB162" i="7"/>
  <c r="IJC162" i="7"/>
  <c r="IJD162" i="7"/>
  <c r="IJE162" i="7"/>
  <c r="IJF162" i="7"/>
  <c r="IJG162" i="7"/>
  <c r="IJH162" i="7"/>
  <c r="IJI162" i="7"/>
  <c r="IJJ162" i="7"/>
  <c r="IJK162" i="7"/>
  <c r="IJL162" i="7"/>
  <c r="IJM162" i="7"/>
  <c r="IJN162" i="7"/>
  <c r="IJO162" i="7"/>
  <c r="IJP162" i="7"/>
  <c r="IJQ162" i="7"/>
  <c r="IJR162" i="7"/>
  <c r="IJS162" i="7"/>
  <c r="IJT162" i="7"/>
  <c r="IJU162" i="7"/>
  <c r="IJV162" i="7"/>
  <c r="IJW162" i="7"/>
  <c r="IJX162" i="7"/>
  <c r="IJY162" i="7"/>
  <c r="IJZ162" i="7"/>
  <c r="IKA162" i="7"/>
  <c r="IKB162" i="7"/>
  <c r="IKC162" i="7"/>
  <c r="IKD162" i="7"/>
  <c r="IKE162" i="7"/>
  <c r="IKF162" i="7"/>
  <c r="IKG162" i="7"/>
  <c r="IKH162" i="7"/>
  <c r="IKI162" i="7"/>
  <c r="IKJ162" i="7"/>
  <c r="IKK162" i="7"/>
  <c r="IKL162" i="7"/>
  <c r="IKM162" i="7"/>
  <c r="IKN162" i="7"/>
  <c r="IKO162" i="7"/>
  <c r="IKP162" i="7"/>
  <c r="IKQ162" i="7"/>
  <c r="IKR162" i="7"/>
  <c r="IKS162" i="7"/>
  <c r="IKT162" i="7"/>
  <c r="IKU162" i="7"/>
  <c r="IKV162" i="7"/>
  <c r="IKW162" i="7"/>
  <c r="IKX162" i="7"/>
  <c r="IKY162" i="7"/>
  <c r="IKZ162" i="7"/>
  <c r="ILA162" i="7"/>
  <c r="ILB162" i="7"/>
  <c r="ILC162" i="7"/>
  <c r="ILD162" i="7"/>
  <c r="ILE162" i="7"/>
  <c r="ILF162" i="7"/>
  <c r="ILG162" i="7"/>
  <c r="ILH162" i="7"/>
  <c r="ILI162" i="7"/>
  <c r="ILJ162" i="7"/>
  <c r="ILK162" i="7"/>
  <c r="ILL162" i="7"/>
  <c r="ILM162" i="7"/>
  <c r="ILN162" i="7"/>
  <c r="ILO162" i="7"/>
  <c r="ILP162" i="7"/>
  <c r="ILQ162" i="7"/>
  <c r="ILR162" i="7"/>
  <c r="ILS162" i="7"/>
  <c r="ILT162" i="7"/>
  <c r="ILU162" i="7"/>
  <c r="ILV162" i="7"/>
  <c r="ILW162" i="7"/>
  <c r="ILX162" i="7"/>
  <c r="ILY162" i="7"/>
  <c r="ILZ162" i="7"/>
  <c r="IMA162" i="7"/>
  <c r="IMB162" i="7"/>
  <c r="IMC162" i="7"/>
  <c r="IMD162" i="7"/>
  <c r="IME162" i="7"/>
  <c r="IMF162" i="7"/>
  <c r="IMG162" i="7"/>
  <c r="IMH162" i="7"/>
  <c r="IMI162" i="7"/>
  <c r="IMJ162" i="7"/>
  <c r="IMK162" i="7"/>
  <c r="IML162" i="7"/>
  <c r="IMM162" i="7"/>
  <c r="IMN162" i="7"/>
  <c r="IMO162" i="7"/>
  <c r="IMP162" i="7"/>
  <c r="IMQ162" i="7"/>
  <c r="IMR162" i="7"/>
  <c r="IMS162" i="7"/>
  <c r="IMT162" i="7"/>
  <c r="IMU162" i="7"/>
  <c r="IMV162" i="7"/>
  <c r="IMW162" i="7"/>
  <c r="IMX162" i="7"/>
  <c r="IMY162" i="7"/>
  <c r="IMZ162" i="7"/>
  <c r="INA162" i="7"/>
  <c r="INB162" i="7"/>
  <c r="INC162" i="7"/>
  <c r="IND162" i="7"/>
  <c r="INE162" i="7"/>
  <c r="INF162" i="7"/>
  <c r="ING162" i="7"/>
  <c r="INH162" i="7"/>
  <c r="INI162" i="7"/>
  <c r="INJ162" i="7"/>
  <c r="INK162" i="7"/>
  <c r="INL162" i="7"/>
  <c r="INM162" i="7"/>
  <c r="INN162" i="7"/>
  <c r="INO162" i="7"/>
  <c r="INP162" i="7"/>
  <c r="INQ162" i="7"/>
  <c r="INR162" i="7"/>
  <c r="INS162" i="7"/>
  <c r="INT162" i="7"/>
  <c r="INU162" i="7"/>
  <c r="INV162" i="7"/>
  <c r="INW162" i="7"/>
  <c r="INX162" i="7"/>
  <c r="INY162" i="7"/>
  <c r="INZ162" i="7"/>
  <c r="IOA162" i="7"/>
  <c r="IOB162" i="7"/>
  <c r="IOC162" i="7"/>
  <c r="IOD162" i="7"/>
  <c r="IOE162" i="7"/>
  <c r="IOF162" i="7"/>
  <c r="IOG162" i="7"/>
  <c r="IOH162" i="7"/>
  <c r="IOI162" i="7"/>
  <c r="IOJ162" i="7"/>
  <c r="IOK162" i="7"/>
  <c r="IOL162" i="7"/>
  <c r="IOM162" i="7"/>
  <c r="ION162" i="7"/>
  <c r="IOO162" i="7"/>
  <c r="IOP162" i="7"/>
  <c r="IOQ162" i="7"/>
  <c r="IOR162" i="7"/>
  <c r="IOS162" i="7"/>
  <c r="IOT162" i="7"/>
  <c r="IOU162" i="7"/>
  <c r="IOV162" i="7"/>
  <c r="IOW162" i="7"/>
  <c r="IOX162" i="7"/>
  <c r="IOY162" i="7"/>
  <c r="IOZ162" i="7"/>
  <c r="IPA162" i="7"/>
  <c r="IPB162" i="7"/>
  <c r="IPC162" i="7"/>
  <c r="IPD162" i="7"/>
  <c r="IPE162" i="7"/>
  <c r="IPF162" i="7"/>
  <c r="IPG162" i="7"/>
  <c r="IPH162" i="7"/>
  <c r="IPI162" i="7"/>
  <c r="IPJ162" i="7"/>
  <c r="IPK162" i="7"/>
  <c r="IPL162" i="7"/>
  <c r="IPM162" i="7"/>
  <c r="IPN162" i="7"/>
  <c r="IPO162" i="7"/>
  <c r="IPP162" i="7"/>
  <c r="IPQ162" i="7"/>
  <c r="IPR162" i="7"/>
  <c r="IPS162" i="7"/>
  <c r="IPT162" i="7"/>
  <c r="IPU162" i="7"/>
  <c r="IPV162" i="7"/>
  <c r="IPW162" i="7"/>
  <c r="IPX162" i="7"/>
  <c r="IPY162" i="7"/>
  <c r="IPZ162" i="7"/>
  <c r="IQA162" i="7"/>
  <c r="IQB162" i="7"/>
  <c r="IQC162" i="7"/>
  <c r="IQD162" i="7"/>
  <c r="IQE162" i="7"/>
  <c r="IQF162" i="7"/>
  <c r="IQG162" i="7"/>
  <c r="IQH162" i="7"/>
  <c r="IQI162" i="7"/>
  <c r="IQJ162" i="7"/>
  <c r="IQK162" i="7"/>
  <c r="IQL162" i="7"/>
  <c r="IQM162" i="7"/>
  <c r="IQN162" i="7"/>
  <c r="IQO162" i="7"/>
  <c r="IQP162" i="7"/>
  <c r="IQQ162" i="7"/>
  <c r="IQR162" i="7"/>
  <c r="IQS162" i="7"/>
  <c r="IQT162" i="7"/>
  <c r="IQU162" i="7"/>
  <c r="IQV162" i="7"/>
  <c r="IQW162" i="7"/>
  <c r="IQX162" i="7"/>
  <c r="IQY162" i="7"/>
  <c r="IQZ162" i="7"/>
  <c r="IRA162" i="7"/>
  <c r="IRB162" i="7"/>
  <c r="IRC162" i="7"/>
  <c r="IRD162" i="7"/>
  <c r="IRE162" i="7"/>
  <c r="IRF162" i="7"/>
  <c r="IRG162" i="7"/>
  <c r="IRH162" i="7"/>
  <c r="IRI162" i="7"/>
  <c r="IRJ162" i="7"/>
  <c r="IRK162" i="7"/>
  <c r="IRL162" i="7"/>
  <c r="IRM162" i="7"/>
  <c r="IRN162" i="7"/>
  <c r="IRO162" i="7"/>
  <c r="IRP162" i="7"/>
  <c r="IRQ162" i="7"/>
  <c r="IRR162" i="7"/>
  <c r="IRS162" i="7"/>
  <c r="IRT162" i="7"/>
  <c r="IRU162" i="7"/>
  <c r="IRV162" i="7"/>
  <c r="IRW162" i="7"/>
  <c r="IRX162" i="7"/>
  <c r="IRY162" i="7"/>
  <c r="IRZ162" i="7"/>
  <c r="ISA162" i="7"/>
  <c r="ISB162" i="7"/>
  <c r="ISC162" i="7"/>
  <c r="ISD162" i="7"/>
  <c r="ISE162" i="7"/>
  <c r="ISF162" i="7"/>
  <c r="ISG162" i="7"/>
  <c r="ISH162" i="7"/>
  <c r="ISI162" i="7"/>
  <c r="ISJ162" i="7"/>
  <c r="ISK162" i="7"/>
  <c r="ISL162" i="7"/>
  <c r="ISM162" i="7"/>
  <c r="ISN162" i="7"/>
  <c r="ISO162" i="7"/>
  <c r="ISP162" i="7"/>
  <c r="ISQ162" i="7"/>
  <c r="ISR162" i="7"/>
  <c r="ISS162" i="7"/>
  <c r="IST162" i="7"/>
  <c r="ISU162" i="7"/>
  <c r="ISV162" i="7"/>
  <c r="ISW162" i="7"/>
  <c r="ISX162" i="7"/>
  <c r="ISY162" i="7"/>
  <c r="ISZ162" i="7"/>
  <c r="ITA162" i="7"/>
  <c r="ITB162" i="7"/>
  <c r="ITC162" i="7"/>
  <c r="ITD162" i="7"/>
  <c r="ITE162" i="7"/>
  <c r="ITF162" i="7"/>
  <c r="ITG162" i="7"/>
  <c r="ITH162" i="7"/>
  <c r="ITI162" i="7"/>
  <c r="ITJ162" i="7"/>
  <c r="ITK162" i="7"/>
  <c r="ITL162" i="7"/>
  <c r="ITM162" i="7"/>
  <c r="ITN162" i="7"/>
  <c r="ITO162" i="7"/>
  <c r="ITP162" i="7"/>
  <c r="ITQ162" i="7"/>
  <c r="ITR162" i="7"/>
  <c r="ITS162" i="7"/>
  <c r="ITT162" i="7"/>
  <c r="ITU162" i="7"/>
  <c r="ITV162" i="7"/>
  <c r="ITW162" i="7"/>
  <c r="ITX162" i="7"/>
  <c r="ITY162" i="7"/>
  <c r="ITZ162" i="7"/>
  <c r="IUA162" i="7"/>
  <c r="IUB162" i="7"/>
  <c r="IUC162" i="7"/>
  <c r="IUD162" i="7"/>
  <c r="IUE162" i="7"/>
  <c r="IUF162" i="7"/>
  <c r="IUG162" i="7"/>
  <c r="IUH162" i="7"/>
  <c r="IUI162" i="7"/>
  <c r="IUJ162" i="7"/>
  <c r="IUK162" i="7"/>
  <c r="IUL162" i="7"/>
  <c r="IUM162" i="7"/>
  <c r="IUN162" i="7"/>
  <c r="IUO162" i="7"/>
  <c r="IUP162" i="7"/>
  <c r="IUQ162" i="7"/>
  <c r="IUR162" i="7"/>
  <c r="IUS162" i="7"/>
  <c r="IUT162" i="7"/>
  <c r="IUU162" i="7"/>
  <c r="IUV162" i="7"/>
  <c r="IUW162" i="7"/>
  <c r="IUX162" i="7"/>
  <c r="IUY162" i="7"/>
  <c r="IUZ162" i="7"/>
  <c r="IVA162" i="7"/>
  <c r="IVB162" i="7"/>
  <c r="IVC162" i="7"/>
  <c r="IVD162" i="7"/>
  <c r="IVE162" i="7"/>
  <c r="IVF162" i="7"/>
  <c r="IVG162" i="7"/>
  <c r="IVH162" i="7"/>
  <c r="IVI162" i="7"/>
  <c r="IVJ162" i="7"/>
  <c r="IVK162" i="7"/>
  <c r="IVL162" i="7"/>
  <c r="IVM162" i="7"/>
  <c r="IVN162" i="7"/>
  <c r="IVO162" i="7"/>
  <c r="IVP162" i="7"/>
  <c r="IVQ162" i="7"/>
  <c r="IVR162" i="7"/>
  <c r="IVS162" i="7"/>
  <c r="IVT162" i="7"/>
  <c r="IVU162" i="7"/>
  <c r="IVV162" i="7"/>
  <c r="IVW162" i="7"/>
  <c r="IVX162" i="7"/>
  <c r="IVY162" i="7"/>
  <c r="IVZ162" i="7"/>
  <c r="IWA162" i="7"/>
  <c r="IWB162" i="7"/>
  <c r="IWC162" i="7"/>
  <c r="IWD162" i="7"/>
  <c r="IWE162" i="7"/>
  <c r="IWF162" i="7"/>
  <c r="IWG162" i="7"/>
  <c r="IWH162" i="7"/>
  <c r="IWI162" i="7"/>
  <c r="IWJ162" i="7"/>
  <c r="IWK162" i="7"/>
  <c r="IWL162" i="7"/>
  <c r="IWM162" i="7"/>
  <c r="IWN162" i="7"/>
  <c r="IWO162" i="7"/>
  <c r="IWP162" i="7"/>
  <c r="IWQ162" i="7"/>
  <c r="IWR162" i="7"/>
  <c r="IWS162" i="7"/>
  <c r="IWT162" i="7"/>
  <c r="IWU162" i="7"/>
  <c r="IWV162" i="7"/>
  <c r="IWW162" i="7"/>
  <c r="IWX162" i="7"/>
  <c r="IWY162" i="7"/>
  <c r="IWZ162" i="7"/>
  <c r="IXA162" i="7"/>
  <c r="IXB162" i="7"/>
  <c r="IXC162" i="7"/>
  <c r="IXD162" i="7"/>
  <c r="IXE162" i="7"/>
  <c r="IXF162" i="7"/>
  <c r="IXG162" i="7"/>
  <c r="IXH162" i="7"/>
  <c r="IXI162" i="7"/>
  <c r="IXJ162" i="7"/>
  <c r="IXK162" i="7"/>
  <c r="IXL162" i="7"/>
  <c r="IXM162" i="7"/>
  <c r="IXN162" i="7"/>
  <c r="IXO162" i="7"/>
  <c r="IXP162" i="7"/>
  <c r="IXQ162" i="7"/>
  <c r="IXR162" i="7"/>
  <c r="IXS162" i="7"/>
  <c r="IXT162" i="7"/>
  <c r="IXU162" i="7"/>
  <c r="IXV162" i="7"/>
  <c r="IXW162" i="7"/>
  <c r="IXX162" i="7"/>
  <c r="IXY162" i="7"/>
  <c r="IXZ162" i="7"/>
  <c r="IYA162" i="7"/>
  <c r="IYB162" i="7"/>
  <c r="IYC162" i="7"/>
  <c r="IYD162" i="7"/>
  <c r="IYE162" i="7"/>
  <c r="IYF162" i="7"/>
  <c r="IYG162" i="7"/>
  <c r="IYH162" i="7"/>
  <c r="IYI162" i="7"/>
  <c r="IYJ162" i="7"/>
  <c r="IYK162" i="7"/>
  <c r="IYL162" i="7"/>
  <c r="IYM162" i="7"/>
  <c r="IYN162" i="7"/>
  <c r="IYO162" i="7"/>
  <c r="IYP162" i="7"/>
  <c r="IYQ162" i="7"/>
  <c r="IYR162" i="7"/>
  <c r="IYS162" i="7"/>
  <c r="IYT162" i="7"/>
  <c r="IYU162" i="7"/>
  <c r="IYV162" i="7"/>
  <c r="IYW162" i="7"/>
  <c r="IYX162" i="7"/>
  <c r="IYY162" i="7"/>
  <c r="IYZ162" i="7"/>
  <c r="IZA162" i="7"/>
  <c r="IZB162" i="7"/>
  <c r="IZC162" i="7"/>
  <c r="IZD162" i="7"/>
  <c r="IZE162" i="7"/>
  <c r="IZF162" i="7"/>
  <c r="IZG162" i="7"/>
  <c r="IZH162" i="7"/>
  <c r="IZI162" i="7"/>
  <c r="IZJ162" i="7"/>
  <c r="IZK162" i="7"/>
  <c r="IZL162" i="7"/>
  <c r="IZM162" i="7"/>
  <c r="IZN162" i="7"/>
  <c r="IZO162" i="7"/>
  <c r="IZP162" i="7"/>
  <c r="IZQ162" i="7"/>
  <c r="IZR162" i="7"/>
  <c r="IZS162" i="7"/>
  <c r="IZT162" i="7"/>
  <c r="IZU162" i="7"/>
  <c r="IZV162" i="7"/>
  <c r="IZW162" i="7"/>
  <c r="IZX162" i="7"/>
  <c r="IZY162" i="7"/>
  <c r="IZZ162" i="7"/>
  <c r="JAA162" i="7"/>
  <c r="JAB162" i="7"/>
  <c r="JAC162" i="7"/>
  <c r="JAD162" i="7"/>
  <c r="JAE162" i="7"/>
  <c r="JAF162" i="7"/>
  <c r="JAG162" i="7"/>
  <c r="JAH162" i="7"/>
  <c r="JAI162" i="7"/>
  <c r="JAJ162" i="7"/>
  <c r="JAK162" i="7"/>
  <c r="JAL162" i="7"/>
  <c r="JAM162" i="7"/>
  <c r="JAN162" i="7"/>
  <c r="JAO162" i="7"/>
  <c r="JAP162" i="7"/>
  <c r="JAQ162" i="7"/>
  <c r="JAR162" i="7"/>
  <c r="JAS162" i="7"/>
  <c r="JAT162" i="7"/>
  <c r="JAU162" i="7"/>
  <c r="JAV162" i="7"/>
  <c r="JAW162" i="7"/>
  <c r="JAX162" i="7"/>
  <c r="JAY162" i="7"/>
  <c r="JAZ162" i="7"/>
  <c r="JBA162" i="7"/>
  <c r="JBB162" i="7"/>
  <c r="JBC162" i="7"/>
  <c r="JBD162" i="7"/>
  <c r="JBE162" i="7"/>
  <c r="JBF162" i="7"/>
  <c r="JBG162" i="7"/>
  <c r="JBH162" i="7"/>
  <c r="JBI162" i="7"/>
  <c r="JBJ162" i="7"/>
  <c r="JBK162" i="7"/>
  <c r="JBL162" i="7"/>
  <c r="JBM162" i="7"/>
  <c r="JBN162" i="7"/>
  <c r="JBO162" i="7"/>
  <c r="JBP162" i="7"/>
  <c r="JBQ162" i="7"/>
  <c r="JBR162" i="7"/>
  <c r="JBS162" i="7"/>
  <c r="JBT162" i="7"/>
  <c r="JBU162" i="7"/>
  <c r="JBV162" i="7"/>
  <c r="JBW162" i="7"/>
  <c r="JBX162" i="7"/>
  <c r="JBY162" i="7"/>
  <c r="JBZ162" i="7"/>
  <c r="JCA162" i="7"/>
  <c r="JCB162" i="7"/>
  <c r="JCC162" i="7"/>
  <c r="JCD162" i="7"/>
  <c r="JCE162" i="7"/>
  <c r="JCF162" i="7"/>
  <c r="JCG162" i="7"/>
  <c r="JCH162" i="7"/>
  <c r="JCI162" i="7"/>
  <c r="JCJ162" i="7"/>
  <c r="JCK162" i="7"/>
  <c r="JCL162" i="7"/>
  <c r="JCM162" i="7"/>
  <c r="JCN162" i="7"/>
  <c r="JCO162" i="7"/>
  <c r="JCP162" i="7"/>
  <c r="JCQ162" i="7"/>
  <c r="JCR162" i="7"/>
  <c r="JCS162" i="7"/>
  <c r="JCT162" i="7"/>
  <c r="JCU162" i="7"/>
  <c r="JCV162" i="7"/>
  <c r="JCW162" i="7"/>
  <c r="JCX162" i="7"/>
  <c r="JCY162" i="7"/>
  <c r="JCZ162" i="7"/>
  <c r="JDA162" i="7"/>
  <c r="JDB162" i="7"/>
  <c r="JDC162" i="7"/>
  <c r="JDD162" i="7"/>
  <c r="JDE162" i="7"/>
  <c r="JDF162" i="7"/>
  <c r="JDG162" i="7"/>
  <c r="JDH162" i="7"/>
  <c r="JDI162" i="7"/>
  <c r="JDJ162" i="7"/>
  <c r="JDK162" i="7"/>
  <c r="JDL162" i="7"/>
  <c r="JDM162" i="7"/>
  <c r="JDN162" i="7"/>
  <c r="JDO162" i="7"/>
  <c r="JDP162" i="7"/>
  <c r="JDQ162" i="7"/>
  <c r="JDR162" i="7"/>
  <c r="JDS162" i="7"/>
  <c r="JDT162" i="7"/>
  <c r="JDU162" i="7"/>
  <c r="JDV162" i="7"/>
  <c r="JDW162" i="7"/>
  <c r="JDX162" i="7"/>
  <c r="JDY162" i="7"/>
  <c r="JDZ162" i="7"/>
  <c r="JEA162" i="7"/>
  <c r="JEB162" i="7"/>
  <c r="JEC162" i="7"/>
  <c r="JED162" i="7"/>
  <c r="JEE162" i="7"/>
  <c r="JEF162" i="7"/>
  <c r="JEG162" i="7"/>
  <c r="JEH162" i="7"/>
  <c r="JEI162" i="7"/>
  <c r="JEJ162" i="7"/>
  <c r="JEK162" i="7"/>
  <c r="JEL162" i="7"/>
  <c r="JEM162" i="7"/>
  <c r="JEN162" i="7"/>
  <c r="JEO162" i="7"/>
  <c r="JEP162" i="7"/>
  <c r="JEQ162" i="7"/>
  <c r="JER162" i="7"/>
  <c r="JES162" i="7"/>
  <c r="JET162" i="7"/>
  <c r="JEU162" i="7"/>
  <c r="JEV162" i="7"/>
  <c r="JEW162" i="7"/>
  <c r="JEX162" i="7"/>
  <c r="JEY162" i="7"/>
  <c r="JEZ162" i="7"/>
  <c r="JFA162" i="7"/>
  <c r="JFB162" i="7"/>
  <c r="JFC162" i="7"/>
  <c r="JFD162" i="7"/>
  <c r="JFE162" i="7"/>
  <c r="JFF162" i="7"/>
  <c r="JFG162" i="7"/>
  <c r="JFH162" i="7"/>
  <c r="JFI162" i="7"/>
  <c r="JFJ162" i="7"/>
  <c r="JFK162" i="7"/>
  <c r="JFL162" i="7"/>
  <c r="JFM162" i="7"/>
  <c r="JFN162" i="7"/>
  <c r="JFO162" i="7"/>
  <c r="JFP162" i="7"/>
  <c r="JFQ162" i="7"/>
  <c r="JFR162" i="7"/>
  <c r="JFS162" i="7"/>
  <c r="JFT162" i="7"/>
  <c r="JFU162" i="7"/>
  <c r="JFV162" i="7"/>
  <c r="JFW162" i="7"/>
  <c r="JFX162" i="7"/>
  <c r="JFY162" i="7"/>
  <c r="JFZ162" i="7"/>
  <c r="JGA162" i="7"/>
  <c r="JGB162" i="7"/>
  <c r="JGC162" i="7"/>
  <c r="JGD162" i="7"/>
  <c r="JGE162" i="7"/>
  <c r="JGF162" i="7"/>
  <c r="JGG162" i="7"/>
  <c r="JGH162" i="7"/>
  <c r="JGI162" i="7"/>
  <c r="JGJ162" i="7"/>
  <c r="JGK162" i="7"/>
  <c r="JGL162" i="7"/>
  <c r="JGM162" i="7"/>
  <c r="JGN162" i="7"/>
  <c r="JGO162" i="7"/>
  <c r="JGP162" i="7"/>
  <c r="JGQ162" i="7"/>
  <c r="JGR162" i="7"/>
  <c r="JGS162" i="7"/>
  <c r="JGT162" i="7"/>
  <c r="JGU162" i="7"/>
  <c r="JGV162" i="7"/>
  <c r="JGW162" i="7"/>
  <c r="JGX162" i="7"/>
  <c r="JGY162" i="7"/>
  <c r="JGZ162" i="7"/>
  <c r="JHA162" i="7"/>
  <c r="JHB162" i="7"/>
  <c r="JHC162" i="7"/>
  <c r="JHD162" i="7"/>
  <c r="JHE162" i="7"/>
  <c r="JHF162" i="7"/>
  <c r="JHG162" i="7"/>
  <c r="JHH162" i="7"/>
  <c r="JHI162" i="7"/>
  <c r="JHJ162" i="7"/>
  <c r="JHK162" i="7"/>
  <c r="JHL162" i="7"/>
  <c r="JHM162" i="7"/>
  <c r="JHN162" i="7"/>
  <c r="JHO162" i="7"/>
  <c r="JHP162" i="7"/>
  <c r="JHQ162" i="7"/>
  <c r="JHR162" i="7"/>
  <c r="JHS162" i="7"/>
  <c r="JHT162" i="7"/>
  <c r="JHU162" i="7"/>
  <c r="JHV162" i="7"/>
  <c r="JHW162" i="7"/>
  <c r="JHX162" i="7"/>
  <c r="JHY162" i="7"/>
  <c r="JHZ162" i="7"/>
  <c r="JIA162" i="7"/>
  <c r="JIB162" i="7"/>
  <c r="JIC162" i="7"/>
  <c r="JID162" i="7"/>
  <c r="JIE162" i="7"/>
  <c r="JIF162" i="7"/>
  <c r="JIG162" i="7"/>
  <c r="JIH162" i="7"/>
  <c r="JII162" i="7"/>
  <c r="JIJ162" i="7"/>
  <c r="JIK162" i="7"/>
  <c r="JIL162" i="7"/>
  <c r="JIM162" i="7"/>
  <c r="JIN162" i="7"/>
  <c r="JIO162" i="7"/>
  <c r="JIP162" i="7"/>
  <c r="JIQ162" i="7"/>
  <c r="JIR162" i="7"/>
  <c r="JIS162" i="7"/>
  <c r="JIT162" i="7"/>
  <c r="JIU162" i="7"/>
  <c r="JIV162" i="7"/>
  <c r="JIW162" i="7"/>
  <c r="JIX162" i="7"/>
  <c r="JIY162" i="7"/>
  <c r="JIZ162" i="7"/>
  <c r="JJA162" i="7"/>
  <c r="JJB162" i="7"/>
  <c r="JJC162" i="7"/>
  <c r="JJD162" i="7"/>
  <c r="JJE162" i="7"/>
  <c r="JJF162" i="7"/>
  <c r="JJG162" i="7"/>
  <c r="JJH162" i="7"/>
  <c r="JJI162" i="7"/>
  <c r="JJJ162" i="7"/>
  <c r="JJK162" i="7"/>
  <c r="JJL162" i="7"/>
  <c r="JJM162" i="7"/>
  <c r="JJN162" i="7"/>
  <c r="JJO162" i="7"/>
  <c r="JJP162" i="7"/>
  <c r="JJQ162" i="7"/>
  <c r="JJR162" i="7"/>
  <c r="JJS162" i="7"/>
  <c r="JJT162" i="7"/>
  <c r="JJU162" i="7"/>
  <c r="JJV162" i="7"/>
  <c r="JJW162" i="7"/>
  <c r="JJX162" i="7"/>
  <c r="JJY162" i="7"/>
  <c r="JJZ162" i="7"/>
  <c r="JKA162" i="7"/>
  <c r="JKB162" i="7"/>
  <c r="JKC162" i="7"/>
  <c r="JKD162" i="7"/>
  <c r="JKE162" i="7"/>
  <c r="JKF162" i="7"/>
  <c r="JKG162" i="7"/>
  <c r="JKH162" i="7"/>
  <c r="JKI162" i="7"/>
  <c r="JKJ162" i="7"/>
  <c r="JKK162" i="7"/>
  <c r="JKL162" i="7"/>
  <c r="JKM162" i="7"/>
  <c r="JKN162" i="7"/>
  <c r="JKO162" i="7"/>
  <c r="JKP162" i="7"/>
  <c r="JKQ162" i="7"/>
  <c r="JKR162" i="7"/>
  <c r="JKS162" i="7"/>
  <c r="JKT162" i="7"/>
  <c r="JKU162" i="7"/>
  <c r="JKV162" i="7"/>
  <c r="JKW162" i="7"/>
  <c r="JKX162" i="7"/>
  <c r="JKY162" i="7"/>
  <c r="JKZ162" i="7"/>
  <c r="JLA162" i="7"/>
  <c r="JLB162" i="7"/>
  <c r="JLC162" i="7"/>
  <c r="JLD162" i="7"/>
  <c r="JLE162" i="7"/>
  <c r="JLF162" i="7"/>
  <c r="JLG162" i="7"/>
  <c r="JLH162" i="7"/>
  <c r="JLI162" i="7"/>
  <c r="JLJ162" i="7"/>
  <c r="JLK162" i="7"/>
  <c r="JLL162" i="7"/>
  <c r="JLM162" i="7"/>
  <c r="JLN162" i="7"/>
  <c r="JLO162" i="7"/>
  <c r="JLP162" i="7"/>
  <c r="JLQ162" i="7"/>
  <c r="JLR162" i="7"/>
  <c r="JLS162" i="7"/>
  <c r="JLT162" i="7"/>
  <c r="JLU162" i="7"/>
  <c r="JLV162" i="7"/>
  <c r="JLW162" i="7"/>
  <c r="JLX162" i="7"/>
  <c r="JLY162" i="7"/>
  <c r="JLZ162" i="7"/>
  <c r="JMA162" i="7"/>
  <c r="JMB162" i="7"/>
  <c r="JMC162" i="7"/>
  <c r="JMD162" i="7"/>
  <c r="JME162" i="7"/>
  <c r="JMF162" i="7"/>
  <c r="JMG162" i="7"/>
  <c r="JMH162" i="7"/>
  <c r="JMI162" i="7"/>
  <c r="JMJ162" i="7"/>
  <c r="JMK162" i="7"/>
  <c r="JML162" i="7"/>
  <c r="JMM162" i="7"/>
  <c r="JMN162" i="7"/>
  <c r="JMO162" i="7"/>
  <c r="JMP162" i="7"/>
  <c r="JMQ162" i="7"/>
  <c r="JMR162" i="7"/>
  <c r="JMS162" i="7"/>
  <c r="JMT162" i="7"/>
  <c r="JMU162" i="7"/>
  <c r="JMV162" i="7"/>
  <c r="JMW162" i="7"/>
  <c r="JMX162" i="7"/>
  <c r="JMY162" i="7"/>
  <c r="JMZ162" i="7"/>
  <c r="JNA162" i="7"/>
  <c r="JNB162" i="7"/>
  <c r="JNC162" i="7"/>
  <c r="JND162" i="7"/>
  <c r="JNE162" i="7"/>
  <c r="JNF162" i="7"/>
  <c r="JNG162" i="7"/>
  <c r="JNH162" i="7"/>
  <c r="JNI162" i="7"/>
  <c r="JNJ162" i="7"/>
  <c r="JNK162" i="7"/>
  <c r="JNL162" i="7"/>
  <c r="JNM162" i="7"/>
  <c r="JNN162" i="7"/>
  <c r="JNO162" i="7"/>
  <c r="JNP162" i="7"/>
  <c r="JNQ162" i="7"/>
  <c r="JNR162" i="7"/>
  <c r="JNS162" i="7"/>
  <c r="JNT162" i="7"/>
  <c r="JNU162" i="7"/>
  <c r="JNV162" i="7"/>
  <c r="JNW162" i="7"/>
  <c r="JNX162" i="7"/>
  <c r="JNY162" i="7"/>
  <c r="JNZ162" i="7"/>
  <c r="JOA162" i="7"/>
  <c r="JOB162" i="7"/>
  <c r="JOC162" i="7"/>
  <c r="JOD162" i="7"/>
  <c r="JOE162" i="7"/>
  <c r="JOF162" i="7"/>
  <c r="JOG162" i="7"/>
  <c r="JOH162" i="7"/>
  <c r="JOI162" i="7"/>
  <c r="JOJ162" i="7"/>
  <c r="JOK162" i="7"/>
  <c r="JOL162" i="7"/>
  <c r="JOM162" i="7"/>
  <c r="JON162" i="7"/>
  <c r="JOO162" i="7"/>
  <c r="JOP162" i="7"/>
  <c r="JOQ162" i="7"/>
  <c r="JOR162" i="7"/>
  <c r="JOS162" i="7"/>
  <c r="JOT162" i="7"/>
  <c r="JOU162" i="7"/>
  <c r="JOV162" i="7"/>
  <c r="JOW162" i="7"/>
  <c r="JOX162" i="7"/>
  <c r="JOY162" i="7"/>
  <c r="JOZ162" i="7"/>
  <c r="JPA162" i="7"/>
  <c r="JPB162" i="7"/>
  <c r="JPC162" i="7"/>
  <c r="JPD162" i="7"/>
  <c r="JPE162" i="7"/>
  <c r="JPF162" i="7"/>
  <c r="JPG162" i="7"/>
  <c r="JPH162" i="7"/>
  <c r="JPI162" i="7"/>
  <c r="JPJ162" i="7"/>
  <c r="JPK162" i="7"/>
  <c r="JPL162" i="7"/>
  <c r="JPM162" i="7"/>
  <c r="JPN162" i="7"/>
  <c r="JPO162" i="7"/>
  <c r="JPP162" i="7"/>
  <c r="JPQ162" i="7"/>
  <c r="JPR162" i="7"/>
  <c r="JPS162" i="7"/>
  <c r="JPT162" i="7"/>
  <c r="JPU162" i="7"/>
  <c r="JPV162" i="7"/>
  <c r="JPW162" i="7"/>
  <c r="JPX162" i="7"/>
  <c r="JPY162" i="7"/>
  <c r="JPZ162" i="7"/>
  <c r="JQA162" i="7"/>
  <c r="JQB162" i="7"/>
  <c r="JQC162" i="7"/>
  <c r="JQD162" i="7"/>
  <c r="JQE162" i="7"/>
  <c r="JQF162" i="7"/>
  <c r="JQG162" i="7"/>
  <c r="JQH162" i="7"/>
  <c r="JQI162" i="7"/>
  <c r="JQJ162" i="7"/>
  <c r="JQK162" i="7"/>
  <c r="JQL162" i="7"/>
  <c r="JQM162" i="7"/>
  <c r="JQN162" i="7"/>
  <c r="JQO162" i="7"/>
  <c r="JQP162" i="7"/>
  <c r="JQQ162" i="7"/>
  <c r="JQR162" i="7"/>
  <c r="JQS162" i="7"/>
  <c r="JQT162" i="7"/>
  <c r="JQU162" i="7"/>
  <c r="JQV162" i="7"/>
  <c r="JQW162" i="7"/>
  <c r="JQX162" i="7"/>
  <c r="JQY162" i="7"/>
  <c r="JQZ162" i="7"/>
  <c r="JRA162" i="7"/>
  <c r="JRB162" i="7"/>
  <c r="JRC162" i="7"/>
  <c r="JRD162" i="7"/>
  <c r="JRE162" i="7"/>
  <c r="JRF162" i="7"/>
  <c r="JRG162" i="7"/>
  <c r="JRH162" i="7"/>
  <c r="JRI162" i="7"/>
  <c r="JRJ162" i="7"/>
  <c r="JRK162" i="7"/>
  <c r="JRL162" i="7"/>
  <c r="JRM162" i="7"/>
  <c r="JRN162" i="7"/>
  <c r="JRO162" i="7"/>
  <c r="JRP162" i="7"/>
  <c r="JRQ162" i="7"/>
  <c r="JRR162" i="7"/>
  <c r="JRS162" i="7"/>
  <c r="JRT162" i="7"/>
  <c r="JRU162" i="7"/>
  <c r="JRV162" i="7"/>
  <c r="JRW162" i="7"/>
  <c r="JRX162" i="7"/>
  <c r="JRY162" i="7"/>
  <c r="JRZ162" i="7"/>
  <c r="JSA162" i="7"/>
  <c r="JSB162" i="7"/>
  <c r="JSC162" i="7"/>
  <c r="JSD162" i="7"/>
  <c r="JSE162" i="7"/>
  <c r="JSF162" i="7"/>
  <c r="JSG162" i="7"/>
  <c r="JSH162" i="7"/>
  <c r="JSI162" i="7"/>
  <c r="JSJ162" i="7"/>
  <c r="JSK162" i="7"/>
  <c r="JSL162" i="7"/>
  <c r="JSM162" i="7"/>
  <c r="JSN162" i="7"/>
  <c r="JSO162" i="7"/>
  <c r="JSP162" i="7"/>
  <c r="JSQ162" i="7"/>
  <c r="JSR162" i="7"/>
  <c r="JSS162" i="7"/>
  <c r="JST162" i="7"/>
  <c r="JSU162" i="7"/>
  <c r="JSV162" i="7"/>
  <c r="JSW162" i="7"/>
  <c r="JSX162" i="7"/>
  <c r="JSY162" i="7"/>
  <c r="JSZ162" i="7"/>
  <c r="JTA162" i="7"/>
  <c r="JTB162" i="7"/>
  <c r="JTC162" i="7"/>
  <c r="JTD162" i="7"/>
  <c r="JTE162" i="7"/>
  <c r="JTF162" i="7"/>
  <c r="JTG162" i="7"/>
  <c r="JTH162" i="7"/>
  <c r="JTI162" i="7"/>
  <c r="JTJ162" i="7"/>
  <c r="JTK162" i="7"/>
  <c r="JTL162" i="7"/>
  <c r="JTM162" i="7"/>
  <c r="JTN162" i="7"/>
  <c r="JTO162" i="7"/>
  <c r="JTP162" i="7"/>
  <c r="JTQ162" i="7"/>
  <c r="JTR162" i="7"/>
  <c r="JTS162" i="7"/>
  <c r="JTT162" i="7"/>
  <c r="JTU162" i="7"/>
  <c r="JTV162" i="7"/>
  <c r="JTW162" i="7"/>
  <c r="JTX162" i="7"/>
  <c r="JTY162" i="7"/>
  <c r="JTZ162" i="7"/>
  <c r="JUA162" i="7"/>
  <c r="JUB162" i="7"/>
  <c r="JUC162" i="7"/>
  <c r="JUD162" i="7"/>
  <c r="JUE162" i="7"/>
  <c r="JUF162" i="7"/>
  <c r="JUG162" i="7"/>
  <c r="JUH162" i="7"/>
  <c r="JUI162" i="7"/>
  <c r="JUJ162" i="7"/>
  <c r="JUK162" i="7"/>
  <c r="JUL162" i="7"/>
  <c r="JUM162" i="7"/>
  <c r="JUN162" i="7"/>
  <c r="JUO162" i="7"/>
  <c r="JUP162" i="7"/>
  <c r="JUQ162" i="7"/>
  <c r="JUR162" i="7"/>
  <c r="JUS162" i="7"/>
  <c r="JUT162" i="7"/>
  <c r="JUU162" i="7"/>
  <c r="JUV162" i="7"/>
  <c r="JUW162" i="7"/>
  <c r="JUX162" i="7"/>
  <c r="JUY162" i="7"/>
  <c r="JUZ162" i="7"/>
  <c r="JVA162" i="7"/>
  <c r="JVB162" i="7"/>
  <c r="JVC162" i="7"/>
  <c r="JVD162" i="7"/>
  <c r="JVE162" i="7"/>
  <c r="JVF162" i="7"/>
  <c r="JVG162" i="7"/>
  <c r="JVH162" i="7"/>
  <c r="JVI162" i="7"/>
  <c r="JVJ162" i="7"/>
  <c r="JVK162" i="7"/>
  <c r="JVL162" i="7"/>
  <c r="JVM162" i="7"/>
  <c r="JVN162" i="7"/>
  <c r="JVO162" i="7"/>
  <c r="JVP162" i="7"/>
  <c r="JVQ162" i="7"/>
  <c r="JVR162" i="7"/>
  <c r="JVS162" i="7"/>
  <c r="JVT162" i="7"/>
  <c r="JVU162" i="7"/>
  <c r="JVV162" i="7"/>
  <c r="JVW162" i="7"/>
  <c r="JVX162" i="7"/>
  <c r="JVY162" i="7"/>
  <c r="JVZ162" i="7"/>
  <c r="JWA162" i="7"/>
  <c r="JWB162" i="7"/>
  <c r="JWC162" i="7"/>
  <c r="JWD162" i="7"/>
  <c r="JWE162" i="7"/>
  <c r="JWF162" i="7"/>
  <c r="JWG162" i="7"/>
  <c r="JWH162" i="7"/>
  <c r="JWI162" i="7"/>
  <c r="JWJ162" i="7"/>
  <c r="JWK162" i="7"/>
  <c r="JWL162" i="7"/>
  <c r="JWM162" i="7"/>
  <c r="JWN162" i="7"/>
  <c r="JWO162" i="7"/>
  <c r="JWP162" i="7"/>
  <c r="JWQ162" i="7"/>
  <c r="JWR162" i="7"/>
  <c r="JWS162" i="7"/>
  <c r="JWT162" i="7"/>
  <c r="JWU162" i="7"/>
  <c r="JWV162" i="7"/>
  <c r="JWW162" i="7"/>
  <c r="JWX162" i="7"/>
  <c r="JWY162" i="7"/>
  <c r="JWZ162" i="7"/>
  <c r="JXA162" i="7"/>
  <c r="JXB162" i="7"/>
  <c r="JXC162" i="7"/>
  <c r="JXD162" i="7"/>
  <c r="JXE162" i="7"/>
  <c r="JXF162" i="7"/>
  <c r="JXG162" i="7"/>
  <c r="JXH162" i="7"/>
  <c r="JXI162" i="7"/>
  <c r="JXJ162" i="7"/>
  <c r="JXK162" i="7"/>
  <c r="JXL162" i="7"/>
  <c r="JXM162" i="7"/>
  <c r="JXN162" i="7"/>
  <c r="JXO162" i="7"/>
  <c r="JXP162" i="7"/>
  <c r="JXQ162" i="7"/>
  <c r="JXR162" i="7"/>
  <c r="JXS162" i="7"/>
  <c r="JXT162" i="7"/>
  <c r="JXU162" i="7"/>
  <c r="JXV162" i="7"/>
  <c r="JXW162" i="7"/>
  <c r="JXX162" i="7"/>
  <c r="JXY162" i="7"/>
  <c r="JXZ162" i="7"/>
  <c r="JYA162" i="7"/>
  <c r="JYB162" i="7"/>
  <c r="JYC162" i="7"/>
  <c r="JYD162" i="7"/>
  <c r="JYE162" i="7"/>
  <c r="JYF162" i="7"/>
  <c r="JYG162" i="7"/>
  <c r="JYH162" i="7"/>
  <c r="JYI162" i="7"/>
  <c r="JYJ162" i="7"/>
  <c r="JYK162" i="7"/>
  <c r="JYL162" i="7"/>
  <c r="JYM162" i="7"/>
  <c r="JYN162" i="7"/>
  <c r="JYO162" i="7"/>
  <c r="JYP162" i="7"/>
  <c r="JYQ162" i="7"/>
  <c r="JYR162" i="7"/>
  <c r="JYS162" i="7"/>
  <c r="JYT162" i="7"/>
  <c r="JYU162" i="7"/>
  <c r="JYV162" i="7"/>
  <c r="JYW162" i="7"/>
  <c r="JYX162" i="7"/>
  <c r="JYY162" i="7"/>
  <c r="JYZ162" i="7"/>
  <c r="JZA162" i="7"/>
  <c r="JZB162" i="7"/>
  <c r="JZC162" i="7"/>
  <c r="JZD162" i="7"/>
  <c r="JZE162" i="7"/>
  <c r="JZF162" i="7"/>
  <c r="JZG162" i="7"/>
  <c r="JZH162" i="7"/>
  <c r="JZI162" i="7"/>
  <c r="JZJ162" i="7"/>
  <c r="JZK162" i="7"/>
  <c r="JZL162" i="7"/>
  <c r="JZM162" i="7"/>
  <c r="JZN162" i="7"/>
  <c r="JZO162" i="7"/>
  <c r="JZP162" i="7"/>
  <c r="JZQ162" i="7"/>
  <c r="JZR162" i="7"/>
  <c r="JZS162" i="7"/>
  <c r="JZT162" i="7"/>
  <c r="JZU162" i="7"/>
  <c r="JZV162" i="7"/>
  <c r="JZW162" i="7"/>
  <c r="JZX162" i="7"/>
  <c r="JZY162" i="7"/>
  <c r="JZZ162" i="7"/>
  <c r="KAA162" i="7"/>
  <c r="KAB162" i="7"/>
  <c r="KAC162" i="7"/>
  <c r="KAD162" i="7"/>
  <c r="KAE162" i="7"/>
  <c r="KAF162" i="7"/>
  <c r="KAG162" i="7"/>
  <c r="KAH162" i="7"/>
  <c r="KAI162" i="7"/>
  <c r="KAJ162" i="7"/>
  <c r="KAK162" i="7"/>
  <c r="KAL162" i="7"/>
  <c r="KAM162" i="7"/>
  <c r="KAN162" i="7"/>
  <c r="KAO162" i="7"/>
  <c r="KAP162" i="7"/>
  <c r="KAQ162" i="7"/>
  <c r="KAR162" i="7"/>
  <c r="KAS162" i="7"/>
  <c r="KAT162" i="7"/>
  <c r="KAU162" i="7"/>
  <c r="KAV162" i="7"/>
  <c r="KAW162" i="7"/>
  <c r="KAX162" i="7"/>
  <c r="KAY162" i="7"/>
  <c r="KAZ162" i="7"/>
  <c r="KBA162" i="7"/>
  <c r="KBB162" i="7"/>
  <c r="KBC162" i="7"/>
  <c r="KBD162" i="7"/>
  <c r="KBE162" i="7"/>
  <c r="KBF162" i="7"/>
  <c r="KBG162" i="7"/>
  <c r="KBH162" i="7"/>
  <c r="KBI162" i="7"/>
  <c r="KBJ162" i="7"/>
  <c r="KBK162" i="7"/>
  <c r="KBL162" i="7"/>
  <c r="KBM162" i="7"/>
  <c r="KBN162" i="7"/>
  <c r="KBO162" i="7"/>
  <c r="KBP162" i="7"/>
  <c r="KBQ162" i="7"/>
  <c r="KBR162" i="7"/>
  <c r="KBS162" i="7"/>
  <c r="KBT162" i="7"/>
  <c r="KBU162" i="7"/>
  <c r="KBV162" i="7"/>
  <c r="KBW162" i="7"/>
  <c r="KBX162" i="7"/>
  <c r="KBY162" i="7"/>
  <c r="KBZ162" i="7"/>
  <c r="KCA162" i="7"/>
  <c r="KCB162" i="7"/>
  <c r="KCC162" i="7"/>
  <c r="KCD162" i="7"/>
  <c r="KCE162" i="7"/>
  <c r="KCF162" i="7"/>
  <c r="KCG162" i="7"/>
  <c r="KCH162" i="7"/>
  <c r="KCI162" i="7"/>
  <c r="KCJ162" i="7"/>
  <c r="KCK162" i="7"/>
  <c r="KCL162" i="7"/>
  <c r="KCM162" i="7"/>
  <c r="KCN162" i="7"/>
  <c r="KCO162" i="7"/>
  <c r="KCP162" i="7"/>
  <c r="KCQ162" i="7"/>
  <c r="KCR162" i="7"/>
  <c r="KCS162" i="7"/>
  <c r="KCT162" i="7"/>
  <c r="KCU162" i="7"/>
  <c r="KCV162" i="7"/>
  <c r="KCW162" i="7"/>
  <c r="KCX162" i="7"/>
  <c r="KCY162" i="7"/>
  <c r="KCZ162" i="7"/>
  <c r="KDA162" i="7"/>
  <c r="KDB162" i="7"/>
  <c r="KDC162" i="7"/>
  <c r="KDD162" i="7"/>
  <c r="KDE162" i="7"/>
  <c r="KDF162" i="7"/>
  <c r="KDG162" i="7"/>
  <c r="KDH162" i="7"/>
  <c r="KDI162" i="7"/>
  <c r="KDJ162" i="7"/>
  <c r="KDK162" i="7"/>
  <c r="KDL162" i="7"/>
  <c r="KDM162" i="7"/>
  <c r="KDN162" i="7"/>
  <c r="KDO162" i="7"/>
  <c r="KDP162" i="7"/>
  <c r="KDQ162" i="7"/>
  <c r="KDR162" i="7"/>
  <c r="KDS162" i="7"/>
  <c r="KDT162" i="7"/>
  <c r="KDU162" i="7"/>
  <c r="KDV162" i="7"/>
  <c r="KDW162" i="7"/>
  <c r="KDX162" i="7"/>
  <c r="KDY162" i="7"/>
  <c r="KDZ162" i="7"/>
  <c r="KEA162" i="7"/>
  <c r="KEB162" i="7"/>
  <c r="KEC162" i="7"/>
  <c r="KED162" i="7"/>
  <c r="KEE162" i="7"/>
  <c r="KEF162" i="7"/>
  <c r="KEG162" i="7"/>
  <c r="KEH162" i="7"/>
  <c r="KEI162" i="7"/>
  <c r="KEJ162" i="7"/>
  <c r="KEK162" i="7"/>
  <c r="KEL162" i="7"/>
  <c r="KEM162" i="7"/>
  <c r="KEN162" i="7"/>
  <c r="KEO162" i="7"/>
  <c r="KEP162" i="7"/>
  <c r="KEQ162" i="7"/>
  <c r="KER162" i="7"/>
  <c r="KES162" i="7"/>
  <c r="KET162" i="7"/>
  <c r="KEU162" i="7"/>
  <c r="KEV162" i="7"/>
  <c r="KEW162" i="7"/>
  <c r="KEX162" i="7"/>
  <c r="KEY162" i="7"/>
  <c r="KEZ162" i="7"/>
  <c r="KFA162" i="7"/>
  <c r="KFB162" i="7"/>
  <c r="KFC162" i="7"/>
  <c r="KFD162" i="7"/>
  <c r="KFE162" i="7"/>
  <c r="KFF162" i="7"/>
  <c r="KFG162" i="7"/>
  <c r="KFH162" i="7"/>
  <c r="KFI162" i="7"/>
  <c r="KFJ162" i="7"/>
  <c r="KFK162" i="7"/>
  <c r="KFL162" i="7"/>
  <c r="KFM162" i="7"/>
  <c r="KFN162" i="7"/>
  <c r="KFO162" i="7"/>
  <c r="KFP162" i="7"/>
  <c r="KFQ162" i="7"/>
  <c r="KFR162" i="7"/>
  <c r="KFS162" i="7"/>
  <c r="KFT162" i="7"/>
  <c r="KFU162" i="7"/>
  <c r="KFV162" i="7"/>
  <c r="KFW162" i="7"/>
  <c r="KFX162" i="7"/>
  <c r="KFY162" i="7"/>
  <c r="KFZ162" i="7"/>
  <c r="KGA162" i="7"/>
  <c r="KGB162" i="7"/>
  <c r="KGC162" i="7"/>
  <c r="KGD162" i="7"/>
  <c r="KGE162" i="7"/>
  <c r="KGF162" i="7"/>
  <c r="KGG162" i="7"/>
  <c r="KGH162" i="7"/>
  <c r="KGI162" i="7"/>
  <c r="KGJ162" i="7"/>
  <c r="KGK162" i="7"/>
  <c r="KGL162" i="7"/>
  <c r="KGM162" i="7"/>
  <c r="KGN162" i="7"/>
  <c r="KGO162" i="7"/>
  <c r="KGP162" i="7"/>
  <c r="KGQ162" i="7"/>
  <c r="KGR162" i="7"/>
  <c r="KGS162" i="7"/>
  <c r="KGT162" i="7"/>
  <c r="KGU162" i="7"/>
  <c r="KGV162" i="7"/>
  <c r="KGW162" i="7"/>
  <c r="KGX162" i="7"/>
  <c r="KGY162" i="7"/>
  <c r="KGZ162" i="7"/>
  <c r="KHA162" i="7"/>
  <c r="KHB162" i="7"/>
  <c r="KHC162" i="7"/>
  <c r="KHD162" i="7"/>
  <c r="KHE162" i="7"/>
  <c r="KHF162" i="7"/>
  <c r="KHG162" i="7"/>
  <c r="KHH162" i="7"/>
  <c r="KHI162" i="7"/>
  <c r="KHJ162" i="7"/>
  <c r="KHK162" i="7"/>
  <c r="KHL162" i="7"/>
  <c r="KHM162" i="7"/>
  <c r="KHN162" i="7"/>
  <c r="KHO162" i="7"/>
  <c r="KHP162" i="7"/>
  <c r="KHQ162" i="7"/>
  <c r="KHR162" i="7"/>
  <c r="KHS162" i="7"/>
  <c r="KHT162" i="7"/>
  <c r="KHU162" i="7"/>
  <c r="KHV162" i="7"/>
  <c r="KHW162" i="7"/>
  <c r="KHX162" i="7"/>
  <c r="KHY162" i="7"/>
  <c r="KHZ162" i="7"/>
  <c r="KIA162" i="7"/>
  <c r="KIB162" i="7"/>
  <c r="KIC162" i="7"/>
  <c r="KID162" i="7"/>
  <c r="KIE162" i="7"/>
  <c r="KIF162" i="7"/>
  <c r="KIG162" i="7"/>
  <c r="KIH162" i="7"/>
  <c r="KII162" i="7"/>
  <c r="KIJ162" i="7"/>
  <c r="KIK162" i="7"/>
  <c r="KIL162" i="7"/>
  <c r="KIM162" i="7"/>
  <c r="KIN162" i="7"/>
  <c r="KIO162" i="7"/>
  <c r="KIP162" i="7"/>
  <c r="KIQ162" i="7"/>
  <c r="KIR162" i="7"/>
  <c r="KIS162" i="7"/>
  <c r="KIT162" i="7"/>
  <c r="KIU162" i="7"/>
  <c r="KIV162" i="7"/>
  <c r="KIW162" i="7"/>
  <c r="KIX162" i="7"/>
  <c r="KIY162" i="7"/>
  <c r="KIZ162" i="7"/>
  <c r="KJA162" i="7"/>
  <c r="KJB162" i="7"/>
  <c r="KJC162" i="7"/>
  <c r="KJD162" i="7"/>
  <c r="KJE162" i="7"/>
  <c r="KJF162" i="7"/>
  <c r="KJG162" i="7"/>
  <c r="KJH162" i="7"/>
  <c r="KJI162" i="7"/>
  <c r="KJJ162" i="7"/>
  <c r="KJK162" i="7"/>
  <c r="KJL162" i="7"/>
  <c r="KJM162" i="7"/>
  <c r="KJN162" i="7"/>
  <c r="KJO162" i="7"/>
  <c r="KJP162" i="7"/>
  <c r="KJQ162" i="7"/>
  <c r="KJR162" i="7"/>
  <c r="KJS162" i="7"/>
  <c r="KJT162" i="7"/>
  <c r="KJU162" i="7"/>
  <c r="KJV162" i="7"/>
  <c r="KJW162" i="7"/>
  <c r="KJX162" i="7"/>
  <c r="KJY162" i="7"/>
  <c r="KJZ162" i="7"/>
  <c r="KKA162" i="7"/>
  <c r="KKB162" i="7"/>
  <c r="KKC162" i="7"/>
  <c r="KKD162" i="7"/>
  <c r="KKE162" i="7"/>
  <c r="KKF162" i="7"/>
  <c r="KKG162" i="7"/>
  <c r="KKH162" i="7"/>
  <c r="KKI162" i="7"/>
  <c r="KKJ162" i="7"/>
  <c r="KKK162" i="7"/>
  <c r="KKL162" i="7"/>
  <c r="KKM162" i="7"/>
  <c r="KKN162" i="7"/>
  <c r="KKO162" i="7"/>
  <c r="KKP162" i="7"/>
  <c r="KKQ162" i="7"/>
  <c r="KKR162" i="7"/>
  <c r="KKS162" i="7"/>
  <c r="KKT162" i="7"/>
  <c r="KKU162" i="7"/>
  <c r="KKV162" i="7"/>
  <c r="KKW162" i="7"/>
  <c r="KKX162" i="7"/>
  <c r="KKY162" i="7"/>
  <c r="KKZ162" i="7"/>
  <c r="KLA162" i="7"/>
  <c r="KLB162" i="7"/>
  <c r="KLC162" i="7"/>
  <c r="KLD162" i="7"/>
  <c r="KLE162" i="7"/>
  <c r="KLF162" i="7"/>
  <c r="KLG162" i="7"/>
  <c r="KLH162" i="7"/>
  <c r="KLI162" i="7"/>
  <c r="KLJ162" i="7"/>
  <c r="KLK162" i="7"/>
  <c r="KLL162" i="7"/>
  <c r="KLM162" i="7"/>
  <c r="KLN162" i="7"/>
  <c r="KLO162" i="7"/>
  <c r="KLP162" i="7"/>
  <c r="KLQ162" i="7"/>
  <c r="KLR162" i="7"/>
  <c r="KLS162" i="7"/>
  <c r="KLT162" i="7"/>
  <c r="KLU162" i="7"/>
  <c r="KLV162" i="7"/>
  <c r="KLW162" i="7"/>
  <c r="KLX162" i="7"/>
  <c r="KLY162" i="7"/>
  <c r="KLZ162" i="7"/>
  <c r="KMA162" i="7"/>
  <c r="KMB162" i="7"/>
  <c r="KMC162" i="7"/>
  <c r="KMD162" i="7"/>
  <c r="KME162" i="7"/>
  <c r="KMF162" i="7"/>
  <c r="KMG162" i="7"/>
  <c r="KMH162" i="7"/>
  <c r="KMI162" i="7"/>
  <c r="KMJ162" i="7"/>
  <c r="KMK162" i="7"/>
  <c r="KML162" i="7"/>
  <c r="KMM162" i="7"/>
  <c r="KMN162" i="7"/>
  <c r="KMO162" i="7"/>
  <c r="KMP162" i="7"/>
  <c r="KMQ162" i="7"/>
  <c r="KMR162" i="7"/>
  <c r="KMS162" i="7"/>
  <c r="KMT162" i="7"/>
  <c r="KMU162" i="7"/>
  <c r="KMV162" i="7"/>
  <c r="KMW162" i="7"/>
  <c r="KMX162" i="7"/>
  <c r="KMY162" i="7"/>
  <c r="KMZ162" i="7"/>
  <c r="KNA162" i="7"/>
  <c r="KNB162" i="7"/>
  <c r="KNC162" i="7"/>
  <c r="KND162" i="7"/>
  <c r="KNE162" i="7"/>
  <c r="KNF162" i="7"/>
  <c r="KNG162" i="7"/>
  <c r="KNH162" i="7"/>
  <c r="KNI162" i="7"/>
  <c r="KNJ162" i="7"/>
  <c r="KNK162" i="7"/>
  <c r="KNL162" i="7"/>
  <c r="KNM162" i="7"/>
  <c r="KNN162" i="7"/>
  <c r="KNO162" i="7"/>
  <c r="KNP162" i="7"/>
  <c r="KNQ162" i="7"/>
  <c r="KNR162" i="7"/>
  <c r="KNS162" i="7"/>
  <c r="KNT162" i="7"/>
  <c r="KNU162" i="7"/>
  <c r="KNV162" i="7"/>
  <c r="KNW162" i="7"/>
  <c r="KNX162" i="7"/>
  <c r="KNY162" i="7"/>
  <c r="KNZ162" i="7"/>
  <c r="KOA162" i="7"/>
  <c r="KOB162" i="7"/>
  <c r="KOC162" i="7"/>
  <c r="KOD162" i="7"/>
  <c r="KOE162" i="7"/>
  <c r="KOF162" i="7"/>
  <c r="KOG162" i="7"/>
  <c r="KOH162" i="7"/>
  <c r="KOI162" i="7"/>
  <c r="KOJ162" i="7"/>
  <c r="KOK162" i="7"/>
  <c r="KOL162" i="7"/>
  <c r="KOM162" i="7"/>
  <c r="KON162" i="7"/>
  <c r="KOO162" i="7"/>
  <c r="KOP162" i="7"/>
  <c r="KOQ162" i="7"/>
  <c r="KOR162" i="7"/>
  <c r="KOS162" i="7"/>
  <c r="KOT162" i="7"/>
  <c r="KOU162" i="7"/>
  <c r="KOV162" i="7"/>
  <c r="KOW162" i="7"/>
  <c r="KOX162" i="7"/>
  <c r="KOY162" i="7"/>
  <c r="KOZ162" i="7"/>
  <c r="KPA162" i="7"/>
  <c r="KPB162" i="7"/>
  <c r="KPC162" i="7"/>
  <c r="KPD162" i="7"/>
  <c r="KPE162" i="7"/>
  <c r="KPF162" i="7"/>
  <c r="KPG162" i="7"/>
  <c r="KPH162" i="7"/>
  <c r="KPI162" i="7"/>
  <c r="KPJ162" i="7"/>
  <c r="KPK162" i="7"/>
  <c r="KPL162" i="7"/>
  <c r="KPM162" i="7"/>
  <c r="KPN162" i="7"/>
  <c r="KPO162" i="7"/>
  <c r="KPP162" i="7"/>
  <c r="KPQ162" i="7"/>
  <c r="KPR162" i="7"/>
  <c r="KPS162" i="7"/>
  <c r="KPT162" i="7"/>
  <c r="KPU162" i="7"/>
  <c r="KPV162" i="7"/>
  <c r="KPW162" i="7"/>
  <c r="KPX162" i="7"/>
  <c r="KPY162" i="7"/>
  <c r="KPZ162" i="7"/>
  <c r="KQA162" i="7"/>
  <c r="KQB162" i="7"/>
  <c r="KQC162" i="7"/>
  <c r="KQD162" i="7"/>
  <c r="KQE162" i="7"/>
  <c r="KQF162" i="7"/>
  <c r="KQG162" i="7"/>
  <c r="KQH162" i="7"/>
  <c r="KQI162" i="7"/>
  <c r="KQJ162" i="7"/>
  <c r="KQK162" i="7"/>
  <c r="KQL162" i="7"/>
  <c r="KQM162" i="7"/>
  <c r="KQN162" i="7"/>
  <c r="KQO162" i="7"/>
  <c r="KQP162" i="7"/>
  <c r="KQQ162" i="7"/>
  <c r="KQR162" i="7"/>
  <c r="KQS162" i="7"/>
  <c r="KQT162" i="7"/>
  <c r="KQU162" i="7"/>
  <c r="KQV162" i="7"/>
  <c r="KQW162" i="7"/>
  <c r="KQX162" i="7"/>
  <c r="KQY162" i="7"/>
  <c r="KQZ162" i="7"/>
  <c r="KRA162" i="7"/>
  <c r="KRB162" i="7"/>
  <c r="KRC162" i="7"/>
  <c r="KRD162" i="7"/>
  <c r="KRE162" i="7"/>
  <c r="KRF162" i="7"/>
  <c r="KRG162" i="7"/>
  <c r="KRH162" i="7"/>
  <c r="KRI162" i="7"/>
  <c r="KRJ162" i="7"/>
  <c r="KRK162" i="7"/>
  <c r="KRL162" i="7"/>
  <c r="KRM162" i="7"/>
  <c r="KRN162" i="7"/>
  <c r="KRO162" i="7"/>
  <c r="KRP162" i="7"/>
  <c r="KRQ162" i="7"/>
  <c r="KRR162" i="7"/>
  <c r="KRS162" i="7"/>
  <c r="KRT162" i="7"/>
  <c r="KRU162" i="7"/>
  <c r="KRV162" i="7"/>
  <c r="KRW162" i="7"/>
  <c r="KRX162" i="7"/>
  <c r="KRY162" i="7"/>
  <c r="KRZ162" i="7"/>
  <c r="KSA162" i="7"/>
  <c r="KSB162" i="7"/>
  <c r="KSC162" i="7"/>
  <c r="KSD162" i="7"/>
  <c r="KSE162" i="7"/>
  <c r="KSF162" i="7"/>
  <c r="KSG162" i="7"/>
  <c r="KSH162" i="7"/>
  <c r="KSI162" i="7"/>
  <c r="KSJ162" i="7"/>
  <c r="KSK162" i="7"/>
  <c r="KSL162" i="7"/>
  <c r="KSM162" i="7"/>
  <c r="KSN162" i="7"/>
  <c r="KSO162" i="7"/>
  <c r="KSP162" i="7"/>
  <c r="KSQ162" i="7"/>
  <c r="KSR162" i="7"/>
  <c r="KSS162" i="7"/>
  <c r="KST162" i="7"/>
  <c r="KSU162" i="7"/>
  <c r="KSV162" i="7"/>
  <c r="KSW162" i="7"/>
  <c r="KSX162" i="7"/>
  <c r="KSY162" i="7"/>
  <c r="KSZ162" i="7"/>
  <c r="KTA162" i="7"/>
  <c r="KTB162" i="7"/>
  <c r="KTC162" i="7"/>
  <c r="KTD162" i="7"/>
  <c r="KTE162" i="7"/>
  <c r="KTF162" i="7"/>
  <c r="KTG162" i="7"/>
  <c r="KTH162" i="7"/>
  <c r="KTI162" i="7"/>
  <c r="KTJ162" i="7"/>
  <c r="KTK162" i="7"/>
  <c r="KTL162" i="7"/>
  <c r="KTM162" i="7"/>
  <c r="KTN162" i="7"/>
  <c r="KTO162" i="7"/>
  <c r="KTP162" i="7"/>
  <c r="KTQ162" i="7"/>
  <c r="KTR162" i="7"/>
  <c r="KTS162" i="7"/>
  <c r="KTT162" i="7"/>
  <c r="KTU162" i="7"/>
  <c r="KTV162" i="7"/>
  <c r="KTW162" i="7"/>
  <c r="KTX162" i="7"/>
  <c r="KTY162" i="7"/>
  <c r="KTZ162" i="7"/>
  <c r="KUA162" i="7"/>
  <c r="KUB162" i="7"/>
  <c r="KUC162" i="7"/>
  <c r="KUD162" i="7"/>
  <c r="KUE162" i="7"/>
  <c r="KUF162" i="7"/>
  <c r="KUG162" i="7"/>
  <c r="KUH162" i="7"/>
  <c r="KUI162" i="7"/>
  <c r="KUJ162" i="7"/>
  <c r="KUK162" i="7"/>
  <c r="KUL162" i="7"/>
  <c r="KUM162" i="7"/>
  <c r="KUN162" i="7"/>
  <c r="KUO162" i="7"/>
  <c r="KUP162" i="7"/>
  <c r="KUQ162" i="7"/>
  <c r="KUR162" i="7"/>
  <c r="KUS162" i="7"/>
  <c r="KUT162" i="7"/>
  <c r="KUU162" i="7"/>
  <c r="KUV162" i="7"/>
  <c r="KUW162" i="7"/>
  <c r="KUX162" i="7"/>
  <c r="KUY162" i="7"/>
  <c r="KUZ162" i="7"/>
  <c r="KVA162" i="7"/>
  <c r="KVB162" i="7"/>
  <c r="KVC162" i="7"/>
  <c r="KVD162" i="7"/>
  <c r="KVE162" i="7"/>
  <c r="KVF162" i="7"/>
  <c r="KVG162" i="7"/>
  <c r="KVH162" i="7"/>
  <c r="KVI162" i="7"/>
  <c r="KVJ162" i="7"/>
  <c r="KVK162" i="7"/>
  <c r="KVL162" i="7"/>
  <c r="KVM162" i="7"/>
  <c r="KVN162" i="7"/>
  <c r="KVO162" i="7"/>
  <c r="KVP162" i="7"/>
  <c r="KVQ162" i="7"/>
  <c r="KVR162" i="7"/>
  <c r="KVS162" i="7"/>
  <c r="KVT162" i="7"/>
  <c r="KVU162" i="7"/>
  <c r="KVV162" i="7"/>
  <c r="KVW162" i="7"/>
  <c r="KVX162" i="7"/>
  <c r="KVY162" i="7"/>
  <c r="KVZ162" i="7"/>
  <c r="KWA162" i="7"/>
  <c r="KWB162" i="7"/>
  <c r="KWC162" i="7"/>
  <c r="KWD162" i="7"/>
  <c r="KWE162" i="7"/>
  <c r="KWF162" i="7"/>
  <c r="KWG162" i="7"/>
  <c r="KWH162" i="7"/>
  <c r="KWI162" i="7"/>
  <c r="KWJ162" i="7"/>
  <c r="KWK162" i="7"/>
  <c r="KWL162" i="7"/>
  <c r="KWM162" i="7"/>
  <c r="KWN162" i="7"/>
  <c r="KWO162" i="7"/>
  <c r="KWP162" i="7"/>
  <c r="KWQ162" i="7"/>
  <c r="KWR162" i="7"/>
  <c r="KWS162" i="7"/>
  <c r="KWT162" i="7"/>
  <c r="KWU162" i="7"/>
  <c r="KWV162" i="7"/>
  <c r="KWW162" i="7"/>
  <c r="KWX162" i="7"/>
  <c r="KWY162" i="7"/>
  <c r="KWZ162" i="7"/>
  <c r="KXA162" i="7"/>
  <c r="KXB162" i="7"/>
  <c r="KXC162" i="7"/>
  <c r="KXD162" i="7"/>
  <c r="KXE162" i="7"/>
  <c r="KXF162" i="7"/>
  <c r="KXG162" i="7"/>
  <c r="KXH162" i="7"/>
  <c r="KXI162" i="7"/>
  <c r="KXJ162" i="7"/>
  <c r="KXK162" i="7"/>
  <c r="KXL162" i="7"/>
  <c r="KXM162" i="7"/>
  <c r="KXN162" i="7"/>
  <c r="KXO162" i="7"/>
  <c r="KXP162" i="7"/>
  <c r="KXQ162" i="7"/>
  <c r="KXR162" i="7"/>
  <c r="KXS162" i="7"/>
  <c r="KXT162" i="7"/>
  <c r="KXU162" i="7"/>
  <c r="KXV162" i="7"/>
  <c r="KXW162" i="7"/>
  <c r="KXX162" i="7"/>
  <c r="KXY162" i="7"/>
  <c r="KXZ162" i="7"/>
  <c r="KYA162" i="7"/>
  <c r="KYB162" i="7"/>
  <c r="KYC162" i="7"/>
  <c r="KYD162" i="7"/>
  <c r="KYE162" i="7"/>
  <c r="KYF162" i="7"/>
  <c r="KYG162" i="7"/>
  <c r="KYH162" i="7"/>
  <c r="KYI162" i="7"/>
  <c r="KYJ162" i="7"/>
  <c r="KYK162" i="7"/>
  <c r="KYL162" i="7"/>
  <c r="KYM162" i="7"/>
  <c r="KYN162" i="7"/>
  <c r="KYO162" i="7"/>
  <c r="KYP162" i="7"/>
  <c r="KYQ162" i="7"/>
  <c r="KYR162" i="7"/>
  <c r="KYS162" i="7"/>
  <c r="KYT162" i="7"/>
  <c r="KYU162" i="7"/>
  <c r="KYV162" i="7"/>
  <c r="KYW162" i="7"/>
  <c r="KYX162" i="7"/>
  <c r="KYY162" i="7"/>
  <c r="KYZ162" i="7"/>
  <c r="KZA162" i="7"/>
  <c r="KZB162" i="7"/>
  <c r="KZC162" i="7"/>
  <c r="KZD162" i="7"/>
  <c r="KZE162" i="7"/>
  <c r="KZF162" i="7"/>
  <c r="KZG162" i="7"/>
  <c r="KZH162" i="7"/>
  <c r="KZI162" i="7"/>
  <c r="KZJ162" i="7"/>
  <c r="KZK162" i="7"/>
  <c r="KZL162" i="7"/>
  <c r="KZM162" i="7"/>
  <c r="KZN162" i="7"/>
  <c r="KZO162" i="7"/>
  <c r="KZP162" i="7"/>
  <c r="KZQ162" i="7"/>
  <c r="KZR162" i="7"/>
  <c r="KZS162" i="7"/>
  <c r="KZT162" i="7"/>
  <c r="KZU162" i="7"/>
  <c r="KZV162" i="7"/>
  <c r="KZW162" i="7"/>
  <c r="KZX162" i="7"/>
  <c r="KZY162" i="7"/>
  <c r="KZZ162" i="7"/>
  <c r="LAA162" i="7"/>
  <c r="LAB162" i="7"/>
  <c r="LAC162" i="7"/>
  <c r="LAD162" i="7"/>
  <c r="LAE162" i="7"/>
  <c r="LAF162" i="7"/>
  <c r="LAG162" i="7"/>
  <c r="LAH162" i="7"/>
  <c r="LAI162" i="7"/>
  <c r="LAJ162" i="7"/>
  <c r="LAK162" i="7"/>
  <c r="LAL162" i="7"/>
  <c r="LAM162" i="7"/>
  <c r="LAN162" i="7"/>
  <c r="LAO162" i="7"/>
  <c r="LAP162" i="7"/>
  <c r="LAQ162" i="7"/>
  <c r="LAR162" i="7"/>
  <c r="LAS162" i="7"/>
  <c r="LAT162" i="7"/>
  <c r="LAU162" i="7"/>
  <c r="LAV162" i="7"/>
  <c r="LAW162" i="7"/>
  <c r="LAX162" i="7"/>
  <c r="LAY162" i="7"/>
  <c r="LAZ162" i="7"/>
  <c r="LBA162" i="7"/>
  <c r="LBB162" i="7"/>
  <c r="LBC162" i="7"/>
  <c r="LBD162" i="7"/>
  <c r="LBE162" i="7"/>
  <c r="LBF162" i="7"/>
  <c r="LBG162" i="7"/>
  <c r="LBH162" i="7"/>
  <c r="LBI162" i="7"/>
  <c r="LBJ162" i="7"/>
  <c r="LBK162" i="7"/>
  <c r="LBL162" i="7"/>
  <c r="LBM162" i="7"/>
  <c r="LBN162" i="7"/>
  <c r="LBO162" i="7"/>
  <c r="LBP162" i="7"/>
  <c r="LBQ162" i="7"/>
  <c r="LBR162" i="7"/>
  <c r="LBS162" i="7"/>
  <c r="LBT162" i="7"/>
  <c r="LBU162" i="7"/>
  <c r="LBV162" i="7"/>
  <c r="LBW162" i="7"/>
  <c r="LBX162" i="7"/>
  <c r="LBY162" i="7"/>
  <c r="LBZ162" i="7"/>
  <c r="LCA162" i="7"/>
  <c r="LCB162" i="7"/>
  <c r="LCC162" i="7"/>
  <c r="LCD162" i="7"/>
  <c r="LCE162" i="7"/>
  <c r="LCF162" i="7"/>
  <c r="LCG162" i="7"/>
  <c r="LCH162" i="7"/>
  <c r="LCI162" i="7"/>
  <c r="LCJ162" i="7"/>
  <c r="LCK162" i="7"/>
  <c r="LCL162" i="7"/>
  <c r="LCM162" i="7"/>
  <c r="LCN162" i="7"/>
  <c r="LCO162" i="7"/>
  <c r="LCP162" i="7"/>
  <c r="LCQ162" i="7"/>
  <c r="LCR162" i="7"/>
  <c r="LCS162" i="7"/>
  <c r="LCT162" i="7"/>
  <c r="LCU162" i="7"/>
  <c r="LCV162" i="7"/>
  <c r="LCW162" i="7"/>
  <c r="LCX162" i="7"/>
  <c r="LCY162" i="7"/>
  <c r="LCZ162" i="7"/>
  <c r="LDA162" i="7"/>
  <c r="LDB162" i="7"/>
  <c r="LDC162" i="7"/>
  <c r="LDD162" i="7"/>
  <c r="LDE162" i="7"/>
  <c r="LDF162" i="7"/>
  <c r="LDG162" i="7"/>
  <c r="LDH162" i="7"/>
  <c r="LDI162" i="7"/>
  <c r="LDJ162" i="7"/>
  <c r="LDK162" i="7"/>
  <c r="LDL162" i="7"/>
  <c r="LDM162" i="7"/>
  <c r="LDN162" i="7"/>
  <c r="LDO162" i="7"/>
  <c r="LDP162" i="7"/>
  <c r="LDQ162" i="7"/>
  <c r="LDR162" i="7"/>
  <c r="LDS162" i="7"/>
  <c r="LDT162" i="7"/>
  <c r="LDU162" i="7"/>
  <c r="LDV162" i="7"/>
  <c r="LDW162" i="7"/>
  <c r="LDX162" i="7"/>
  <c r="LDY162" i="7"/>
  <c r="LDZ162" i="7"/>
  <c r="LEA162" i="7"/>
  <c r="LEB162" i="7"/>
  <c r="LEC162" i="7"/>
  <c r="LED162" i="7"/>
  <c r="LEE162" i="7"/>
  <c r="LEF162" i="7"/>
  <c r="LEG162" i="7"/>
  <c r="LEH162" i="7"/>
  <c r="LEI162" i="7"/>
  <c r="LEJ162" i="7"/>
  <c r="LEK162" i="7"/>
  <c r="LEL162" i="7"/>
  <c r="LEM162" i="7"/>
  <c r="LEN162" i="7"/>
  <c r="LEO162" i="7"/>
  <c r="LEP162" i="7"/>
  <c r="LEQ162" i="7"/>
  <c r="LER162" i="7"/>
  <c r="LES162" i="7"/>
  <c r="LET162" i="7"/>
  <c r="LEU162" i="7"/>
  <c r="LEV162" i="7"/>
  <c r="LEW162" i="7"/>
  <c r="LEX162" i="7"/>
  <c r="LEY162" i="7"/>
  <c r="LEZ162" i="7"/>
  <c r="LFA162" i="7"/>
  <c r="LFB162" i="7"/>
  <c r="LFC162" i="7"/>
  <c r="LFD162" i="7"/>
  <c r="LFE162" i="7"/>
  <c r="LFF162" i="7"/>
  <c r="LFG162" i="7"/>
  <c r="LFH162" i="7"/>
  <c r="LFI162" i="7"/>
  <c r="LFJ162" i="7"/>
  <c r="LFK162" i="7"/>
  <c r="LFL162" i="7"/>
  <c r="LFM162" i="7"/>
  <c r="LFN162" i="7"/>
  <c r="LFO162" i="7"/>
  <c r="LFP162" i="7"/>
  <c r="LFQ162" i="7"/>
  <c r="LFR162" i="7"/>
  <c r="LFS162" i="7"/>
  <c r="LFT162" i="7"/>
  <c r="LFU162" i="7"/>
  <c r="LFV162" i="7"/>
  <c r="LFW162" i="7"/>
  <c r="LFX162" i="7"/>
  <c r="LFY162" i="7"/>
  <c r="LFZ162" i="7"/>
  <c r="LGA162" i="7"/>
  <c r="LGB162" i="7"/>
  <c r="LGC162" i="7"/>
  <c r="LGD162" i="7"/>
  <c r="LGE162" i="7"/>
  <c r="LGF162" i="7"/>
  <c r="LGG162" i="7"/>
  <c r="LGH162" i="7"/>
  <c r="LGI162" i="7"/>
  <c r="LGJ162" i="7"/>
  <c r="LGK162" i="7"/>
  <c r="LGL162" i="7"/>
  <c r="LGM162" i="7"/>
  <c r="LGN162" i="7"/>
  <c r="LGO162" i="7"/>
  <c r="LGP162" i="7"/>
  <c r="LGQ162" i="7"/>
  <c r="LGR162" i="7"/>
  <c r="LGS162" i="7"/>
  <c r="LGT162" i="7"/>
  <c r="LGU162" i="7"/>
  <c r="LGV162" i="7"/>
  <c r="LGW162" i="7"/>
  <c r="LGX162" i="7"/>
  <c r="LGY162" i="7"/>
  <c r="LGZ162" i="7"/>
  <c r="LHA162" i="7"/>
  <c r="LHB162" i="7"/>
  <c r="LHC162" i="7"/>
  <c r="LHD162" i="7"/>
  <c r="LHE162" i="7"/>
  <c r="LHF162" i="7"/>
  <c r="LHG162" i="7"/>
  <c r="LHH162" i="7"/>
  <c r="LHI162" i="7"/>
  <c r="LHJ162" i="7"/>
  <c r="LHK162" i="7"/>
  <c r="LHL162" i="7"/>
  <c r="LHM162" i="7"/>
  <c r="LHN162" i="7"/>
  <c r="LHO162" i="7"/>
  <c r="LHP162" i="7"/>
  <c r="LHQ162" i="7"/>
  <c r="LHR162" i="7"/>
  <c r="LHS162" i="7"/>
  <c r="LHT162" i="7"/>
  <c r="LHU162" i="7"/>
  <c r="LHV162" i="7"/>
  <c r="LHW162" i="7"/>
  <c r="LHX162" i="7"/>
  <c r="LHY162" i="7"/>
  <c r="LHZ162" i="7"/>
  <c r="LIA162" i="7"/>
  <c r="LIB162" i="7"/>
  <c r="LIC162" i="7"/>
  <c r="LID162" i="7"/>
  <c r="LIE162" i="7"/>
  <c r="LIF162" i="7"/>
  <c r="LIG162" i="7"/>
  <c r="LIH162" i="7"/>
  <c r="LII162" i="7"/>
  <c r="LIJ162" i="7"/>
  <c r="LIK162" i="7"/>
  <c r="LIL162" i="7"/>
  <c r="LIM162" i="7"/>
  <c r="LIN162" i="7"/>
  <c r="LIO162" i="7"/>
  <c r="LIP162" i="7"/>
  <c r="LIQ162" i="7"/>
  <c r="LIR162" i="7"/>
  <c r="LIS162" i="7"/>
  <c r="LIT162" i="7"/>
  <c r="LIU162" i="7"/>
  <c r="LIV162" i="7"/>
  <c r="LIW162" i="7"/>
  <c r="LIX162" i="7"/>
  <c r="LIY162" i="7"/>
  <c r="LIZ162" i="7"/>
  <c r="LJA162" i="7"/>
  <c r="LJB162" i="7"/>
  <c r="LJC162" i="7"/>
  <c r="LJD162" i="7"/>
  <c r="LJE162" i="7"/>
  <c r="LJF162" i="7"/>
  <c r="LJG162" i="7"/>
  <c r="LJH162" i="7"/>
  <c r="LJI162" i="7"/>
  <c r="LJJ162" i="7"/>
  <c r="LJK162" i="7"/>
  <c r="LJL162" i="7"/>
  <c r="LJM162" i="7"/>
  <c r="LJN162" i="7"/>
  <c r="LJO162" i="7"/>
  <c r="LJP162" i="7"/>
  <c r="LJQ162" i="7"/>
  <c r="LJR162" i="7"/>
  <c r="LJS162" i="7"/>
  <c r="LJT162" i="7"/>
  <c r="LJU162" i="7"/>
  <c r="LJV162" i="7"/>
  <c r="LJW162" i="7"/>
  <c r="LJX162" i="7"/>
  <c r="LJY162" i="7"/>
  <c r="LJZ162" i="7"/>
  <c r="LKA162" i="7"/>
  <c r="LKB162" i="7"/>
  <c r="LKC162" i="7"/>
  <c r="LKD162" i="7"/>
  <c r="LKE162" i="7"/>
  <c r="LKF162" i="7"/>
  <c r="LKG162" i="7"/>
  <c r="LKH162" i="7"/>
  <c r="LKI162" i="7"/>
  <c r="LKJ162" i="7"/>
  <c r="LKK162" i="7"/>
  <c r="LKL162" i="7"/>
  <c r="LKM162" i="7"/>
  <c r="LKN162" i="7"/>
  <c r="LKO162" i="7"/>
  <c r="LKP162" i="7"/>
  <c r="LKQ162" i="7"/>
  <c r="LKR162" i="7"/>
  <c r="LKS162" i="7"/>
  <c r="LKT162" i="7"/>
  <c r="LKU162" i="7"/>
  <c r="LKV162" i="7"/>
  <c r="LKW162" i="7"/>
  <c r="LKX162" i="7"/>
  <c r="LKY162" i="7"/>
  <c r="LKZ162" i="7"/>
  <c r="LLA162" i="7"/>
  <c r="LLB162" i="7"/>
  <c r="LLC162" i="7"/>
  <c r="LLD162" i="7"/>
  <c r="LLE162" i="7"/>
  <c r="LLF162" i="7"/>
  <c r="LLG162" i="7"/>
  <c r="LLH162" i="7"/>
  <c r="LLI162" i="7"/>
  <c r="LLJ162" i="7"/>
  <c r="LLK162" i="7"/>
  <c r="LLL162" i="7"/>
  <c r="LLM162" i="7"/>
  <c r="LLN162" i="7"/>
  <c r="LLO162" i="7"/>
  <c r="LLP162" i="7"/>
  <c r="LLQ162" i="7"/>
  <c r="LLR162" i="7"/>
  <c r="LLS162" i="7"/>
  <c r="LLT162" i="7"/>
  <c r="LLU162" i="7"/>
  <c r="LLV162" i="7"/>
  <c r="LLW162" i="7"/>
  <c r="LLX162" i="7"/>
  <c r="LLY162" i="7"/>
  <c r="LLZ162" i="7"/>
  <c r="LMA162" i="7"/>
  <c r="LMB162" i="7"/>
  <c r="LMC162" i="7"/>
  <c r="LMD162" i="7"/>
  <c r="LME162" i="7"/>
  <c r="LMF162" i="7"/>
  <c r="LMG162" i="7"/>
  <c r="LMH162" i="7"/>
  <c r="LMI162" i="7"/>
  <c r="LMJ162" i="7"/>
  <c r="LMK162" i="7"/>
  <c r="LML162" i="7"/>
  <c r="LMM162" i="7"/>
  <c r="LMN162" i="7"/>
  <c r="LMO162" i="7"/>
  <c r="LMP162" i="7"/>
  <c r="LMQ162" i="7"/>
  <c r="LMR162" i="7"/>
  <c r="LMS162" i="7"/>
  <c r="LMT162" i="7"/>
  <c r="LMU162" i="7"/>
  <c r="LMV162" i="7"/>
  <c r="LMW162" i="7"/>
  <c r="LMX162" i="7"/>
  <c r="LMY162" i="7"/>
  <c r="LMZ162" i="7"/>
  <c r="LNA162" i="7"/>
  <c r="LNB162" i="7"/>
  <c r="LNC162" i="7"/>
  <c r="LND162" i="7"/>
  <c r="LNE162" i="7"/>
  <c r="LNF162" i="7"/>
  <c r="LNG162" i="7"/>
  <c r="LNH162" i="7"/>
  <c r="LNI162" i="7"/>
  <c r="LNJ162" i="7"/>
  <c r="LNK162" i="7"/>
  <c r="LNL162" i="7"/>
  <c r="LNM162" i="7"/>
  <c r="LNN162" i="7"/>
  <c r="LNO162" i="7"/>
  <c r="LNP162" i="7"/>
  <c r="LNQ162" i="7"/>
  <c r="LNR162" i="7"/>
  <c r="LNS162" i="7"/>
  <c r="LNT162" i="7"/>
  <c r="LNU162" i="7"/>
  <c r="LNV162" i="7"/>
  <c r="LNW162" i="7"/>
  <c r="LNX162" i="7"/>
  <c r="LNY162" i="7"/>
  <c r="LNZ162" i="7"/>
  <c r="LOA162" i="7"/>
  <c r="LOB162" i="7"/>
  <c r="LOC162" i="7"/>
  <c r="LOD162" i="7"/>
  <c r="LOE162" i="7"/>
  <c r="LOF162" i="7"/>
  <c r="LOG162" i="7"/>
  <c r="LOH162" i="7"/>
  <c r="LOI162" i="7"/>
  <c r="LOJ162" i="7"/>
  <c r="LOK162" i="7"/>
  <c r="LOL162" i="7"/>
  <c r="LOM162" i="7"/>
  <c r="LON162" i="7"/>
  <c r="LOO162" i="7"/>
  <c r="LOP162" i="7"/>
  <c r="LOQ162" i="7"/>
  <c r="LOR162" i="7"/>
  <c r="LOS162" i="7"/>
  <c r="LOT162" i="7"/>
  <c r="LOU162" i="7"/>
  <c r="LOV162" i="7"/>
  <c r="LOW162" i="7"/>
  <c r="LOX162" i="7"/>
  <c r="LOY162" i="7"/>
  <c r="LOZ162" i="7"/>
  <c r="LPA162" i="7"/>
  <c r="LPB162" i="7"/>
  <c r="LPC162" i="7"/>
  <c r="LPD162" i="7"/>
  <c r="LPE162" i="7"/>
  <c r="LPF162" i="7"/>
  <c r="LPG162" i="7"/>
  <c r="LPH162" i="7"/>
  <c r="LPI162" i="7"/>
  <c r="LPJ162" i="7"/>
  <c r="LPK162" i="7"/>
  <c r="LPL162" i="7"/>
  <c r="LPM162" i="7"/>
  <c r="LPN162" i="7"/>
  <c r="LPO162" i="7"/>
  <c r="LPP162" i="7"/>
  <c r="LPQ162" i="7"/>
  <c r="LPR162" i="7"/>
  <c r="LPS162" i="7"/>
  <c r="LPT162" i="7"/>
  <c r="LPU162" i="7"/>
  <c r="LPV162" i="7"/>
  <c r="LPW162" i="7"/>
  <c r="LPX162" i="7"/>
  <c r="LPY162" i="7"/>
  <c r="LPZ162" i="7"/>
  <c r="LQA162" i="7"/>
  <c r="LQB162" i="7"/>
  <c r="LQC162" i="7"/>
  <c r="LQD162" i="7"/>
  <c r="LQE162" i="7"/>
  <c r="LQF162" i="7"/>
  <c r="LQG162" i="7"/>
  <c r="LQH162" i="7"/>
  <c r="LQI162" i="7"/>
  <c r="LQJ162" i="7"/>
  <c r="LQK162" i="7"/>
  <c r="LQL162" i="7"/>
  <c r="LQM162" i="7"/>
  <c r="LQN162" i="7"/>
  <c r="LQO162" i="7"/>
  <c r="LQP162" i="7"/>
  <c r="LQQ162" i="7"/>
  <c r="LQR162" i="7"/>
  <c r="LQS162" i="7"/>
  <c r="LQT162" i="7"/>
  <c r="LQU162" i="7"/>
  <c r="LQV162" i="7"/>
  <c r="LQW162" i="7"/>
  <c r="LQX162" i="7"/>
  <c r="LQY162" i="7"/>
  <c r="LQZ162" i="7"/>
  <c r="LRA162" i="7"/>
  <c r="LRB162" i="7"/>
  <c r="LRC162" i="7"/>
  <c r="LRD162" i="7"/>
  <c r="LRE162" i="7"/>
  <c r="LRF162" i="7"/>
  <c r="LRG162" i="7"/>
  <c r="LRH162" i="7"/>
  <c r="LRI162" i="7"/>
  <c r="LRJ162" i="7"/>
  <c r="LRK162" i="7"/>
  <c r="LRL162" i="7"/>
  <c r="LRM162" i="7"/>
  <c r="LRN162" i="7"/>
  <c r="LRO162" i="7"/>
  <c r="LRP162" i="7"/>
  <c r="LRQ162" i="7"/>
  <c r="LRR162" i="7"/>
  <c r="LRS162" i="7"/>
  <c r="LRT162" i="7"/>
  <c r="LRU162" i="7"/>
  <c r="LRV162" i="7"/>
  <c r="LRW162" i="7"/>
  <c r="LRX162" i="7"/>
  <c r="LRY162" i="7"/>
  <c r="LRZ162" i="7"/>
  <c r="LSA162" i="7"/>
  <c r="LSB162" i="7"/>
  <c r="LSC162" i="7"/>
  <c r="LSD162" i="7"/>
  <c r="LSE162" i="7"/>
  <c r="LSF162" i="7"/>
  <c r="LSG162" i="7"/>
  <c r="LSH162" i="7"/>
  <c r="LSI162" i="7"/>
  <c r="LSJ162" i="7"/>
  <c r="LSK162" i="7"/>
  <c r="LSL162" i="7"/>
  <c r="LSM162" i="7"/>
  <c r="LSN162" i="7"/>
  <c r="LSO162" i="7"/>
  <c r="LSP162" i="7"/>
  <c r="LSQ162" i="7"/>
  <c r="LSR162" i="7"/>
  <c r="LSS162" i="7"/>
  <c r="LST162" i="7"/>
  <c r="LSU162" i="7"/>
  <c r="LSV162" i="7"/>
  <c r="LSW162" i="7"/>
  <c r="LSX162" i="7"/>
  <c r="LSY162" i="7"/>
  <c r="LSZ162" i="7"/>
  <c r="LTA162" i="7"/>
  <c r="LTB162" i="7"/>
  <c r="LTC162" i="7"/>
  <c r="LTD162" i="7"/>
  <c r="LTE162" i="7"/>
  <c r="LTF162" i="7"/>
  <c r="LTG162" i="7"/>
  <c r="LTH162" i="7"/>
  <c r="LTI162" i="7"/>
  <c r="LTJ162" i="7"/>
  <c r="LTK162" i="7"/>
  <c r="LTL162" i="7"/>
  <c r="LTM162" i="7"/>
  <c r="LTN162" i="7"/>
  <c r="LTO162" i="7"/>
  <c r="LTP162" i="7"/>
  <c r="LTQ162" i="7"/>
  <c r="LTR162" i="7"/>
  <c r="LTS162" i="7"/>
  <c r="LTT162" i="7"/>
  <c r="LTU162" i="7"/>
  <c r="LTV162" i="7"/>
  <c r="LTW162" i="7"/>
  <c r="LTX162" i="7"/>
  <c r="LTY162" i="7"/>
  <c r="LTZ162" i="7"/>
  <c r="LUA162" i="7"/>
  <c r="LUB162" i="7"/>
  <c r="LUC162" i="7"/>
  <c r="LUD162" i="7"/>
  <c r="LUE162" i="7"/>
  <c r="LUF162" i="7"/>
  <c r="LUG162" i="7"/>
  <c r="LUH162" i="7"/>
  <c r="LUI162" i="7"/>
  <c r="LUJ162" i="7"/>
  <c r="LUK162" i="7"/>
  <c r="LUL162" i="7"/>
  <c r="LUM162" i="7"/>
  <c r="LUN162" i="7"/>
  <c r="LUO162" i="7"/>
  <c r="LUP162" i="7"/>
  <c r="LUQ162" i="7"/>
  <c r="LUR162" i="7"/>
  <c r="LUS162" i="7"/>
  <c r="LUT162" i="7"/>
  <c r="LUU162" i="7"/>
  <c r="LUV162" i="7"/>
  <c r="LUW162" i="7"/>
  <c r="LUX162" i="7"/>
  <c r="LUY162" i="7"/>
  <c r="LUZ162" i="7"/>
  <c r="LVA162" i="7"/>
  <c r="LVB162" i="7"/>
  <c r="LVC162" i="7"/>
  <c r="LVD162" i="7"/>
  <c r="LVE162" i="7"/>
  <c r="LVF162" i="7"/>
  <c r="LVG162" i="7"/>
  <c r="LVH162" i="7"/>
  <c r="LVI162" i="7"/>
  <c r="LVJ162" i="7"/>
  <c r="LVK162" i="7"/>
  <c r="LVL162" i="7"/>
  <c r="LVM162" i="7"/>
  <c r="LVN162" i="7"/>
  <c r="LVO162" i="7"/>
  <c r="LVP162" i="7"/>
  <c r="LVQ162" i="7"/>
  <c r="LVR162" i="7"/>
  <c r="LVS162" i="7"/>
  <c r="LVT162" i="7"/>
  <c r="LVU162" i="7"/>
  <c r="LVV162" i="7"/>
  <c r="LVW162" i="7"/>
  <c r="LVX162" i="7"/>
  <c r="LVY162" i="7"/>
  <c r="LVZ162" i="7"/>
  <c r="LWA162" i="7"/>
  <c r="LWB162" i="7"/>
  <c r="LWC162" i="7"/>
  <c r="LWD162" i="7"/>
  <c r="LWE162" i="7"/>
  <c r="LWF162" i="7"/>
  <c r="LWG162" i="7"/>
  <c r="LWH162" i="7"/>
  <c r="LWI162" i="7"/>
  <c r="LWJ162" i="7"/>
  <c r="LWK162" i="7"/>
  <c r="LWL162" i="7"/>
  <c r="LWM162" i="7"/>
  <c r="LWN162" i="7"/>
  <c r="LWO162" i="7"/>
  <c r="LWP162" i="7"/>
  <c r="LWQ162" i="7"/>
  <c r="LWR162" i="7"/>
  <c r="LWS162" i="7"/>
  <c r="LWT162" i="7"/>
  <c r="LWU162" i="7"/>
  <c r="LWV162" i="7"/>
  <c r="LWW162" i="7"/>
  <c r="LWX162" i="7"/>
  <c r="LWY162" i="7"/>
  <c r="LWZ162" i="7"/>
  <c r="LXA162" i="7"/>
  <c r="LXB162" i="7"/>
  <c r="LXC162" i="7"/>
  <c r="LXD162" i="7"/>
  <c r="LXE162" i="7"/>
  <c r="LXF162" i="7"/>
  <c r="LXG162" i="7"/>
  <c r="LXH162" i="7"/>
  <c r="LXI162" i="7"/>
  <c r="LXJ162" i="7"/>
  <c r="LXK162" i="7"/>
  <c r="LXL162" i="7"/>
  <c r="LXM162" i="7"/>
  <c r="LXN162" i="7"/>
  <c r="LXO162" i="7"/>
  <c r="LXP162" i="7"/>
  <c r="LXQ162" i="7"/>
  <c r="LXR162" i="7"/>
  <c r="LXS162" i="7"/>
  <c r="LXT162" i="7"/>
  <c r="LXU162" i="7"/>
  <c r="LXV162" i="7"/>
  <c r="LXW162" i="7"/>
  <c r="LXX162" i="7"/>
  <c r="LXY162" i="7"/>
  <c r="LXZ162" i="7"/>
  <c r="LYA162" i="7"/>
  <c r="LYB162" i="7"/>
  <c r="LYC162" i="7"/>
  <c r="LYD162" i="7"/>
  <c r="LYE162" i="7"/>
  <c r="LYF162" i="7"/>
  <c r="LYG162" i="7"/>
  <c r="LYH162" i="7"/>
  <c r="LYI162" i="7"/>
  <c r="LYJ162" i="7"/>
  <c r="LYK162" i="7"/>
  <c r="LYL162" i="7"/>
  <c r="LYM162" i="7"/>
  <c r="LYN162" i="7"/>
  <c r="LYO162" i="7"/>
  <c r="LYP162" i="7"/>
  <c r="LYQ162" i="7"/>
  <c r="LYR162" i="7"/>
  <c r="LYS162" i="7"/>
  <c r="LYT162" i="7"/>
  <c r="LYU162" i="7"/>
  <c r="LYV162" i="7"/>
  <c r="LYW162" i="7"/>
  <c r="LYX162" i="7"/>
  <c r="LYY162" i="7"/>
  <c r="LYZ162" i="7"/>
  <c r="LZA162" i="7"/>
  <c r="LZB162" i="7"/>
  <c r="LZC162" i="7"/>
  <c r="LZD162" i="7"/>
  <c r="LZE162" i="7"/>
  <c r="LZF162" i="7"/>
  <c r="LZG162" i="7"/>
  <c r="LZH162" i="7"/>
  <c r="LZI162" i="7"/>
  <c r="LZJ162" i="7"/>
  <c r="LZK162" i="7"/>
  <c r="LZL162" i="7"/>
  <c r="LZM162" i="7"/>
  <c r="LZN162" i="7"/>
  <c r="LZO162" i="7"/>
  <c r="LZP162" i="7"/>
  <c r="LZQ162" i="7"/>
  <c r="LZR162" i="7"/>
  <c r="LZS162" i="7"/>
  <c r="LZT162" i="7"/>
  <c r="LZU162" i="7"/>
  <c r="LZV162" i="7"/>
  <c r="LZW162" i="7"/>
  <c r="LZX162" i="7"/>
  <c r="LZY162" i="7"/>
  <c r="LZZ162" i="7"/>
  <c r="MAA162" i="7"/>
  <c r="MAB162" i="7"/>
  <c r="MAC162" i="7"/>
  <c r="MAD162" i="7"/>
  <c r="MAE162" i="7"/>
  <c r="MAF162" i="7"/>
  <c r="MAG162" i="7"/>
  <c r="MAH162" i="7"/>
  <c r="MAI162" i="7"/>
  <c r="MAJ162" i="7"/>
  <c r="MAK162" i="7"/>
  <c r="MAL162" i="7"/>
  <c r="MAM162" i="7"/>
  <c r="MAN162" i="7"/>
  <c r="MAO162" i="7"/>
  <c r="MAP162" i="7"/>
  <c r="MAQ162" i="7"/>
  <c r="MAR162" i="7"/>
  <c r="MAS162" i="7"/>
  <c r="MAT162" i="7"/>
  <c r="MAU162" i="7"/>
  <c r="MAV162" i="7"/>
  <c r="MAW162" i="7"/>
  <c r="MAX162" i="7"/>
  <c r="MAY162" i="7"/>
  <c r="MAZ162" i="7"/>
  <c r="MBA162" i="7"/>
  <c r="MBB162" i="7"/>
  <c r="MBC162" i="7"/>
  <c r="MBD162" i="7"/>
  <c r="MBE162" i="7"/>
  <c r="MBF162" i="7"/>
  <c r="MBG162" i="7"/>
  <c r="MBH162" i="7"/>
  <c r="MBI162" i="7"/>
  <c r="MBJ162" i="7"/>
  <c r="MBK162" i="7"/>
  <c r="MBL162" i="7"/>
  <c r="MBM162" i="7"/>
  <c r="MBN162" i="7"/>
  <c r="MBO162" i="7"/>
  <c r="MBP162" i="7"/>
  <c r="MBQ162" i="7"/>
  <c r="MBR162" i="7"/>
  <c r="MBS162" i="7"/>
  <c r="MBT162" i="7"/>
  <c r="MBU162" i="7"/>
  <c r="MBV162" i="7"/>
  <c r="MBW162" i="7"/>
  <c r="MBX162" i="7"/>
  <c r="MBY162" i="7"/>
  <c r="MBZ162" i="7"/>
  <c r="MCA162" i="7"/>
  <c r="MCB162" i="7"/>
  <c r="MCC162" i="7"/>
  <c r="MCD162" i="7"/>
  <c r="MCE162" i="7"/>
  <c r="MCF162" i="7"/>
  <c r="MCG162" i="7"/>
  <c r="MCH162" i="7"/>
  <c r="MCI162" i="7"/>
  <c r="MCJ162" i="7"/>
  <c r="MCK162" i="7"/>
  <c r="MCL162" i="7"/>
  <c r="MCM162" i="7"/>
  <c r="MCN162" i="7"/>
  <c r="MCO162" i="7"/>
  <c r="MCP162" i="7"/>
  <c r="MCQ162" i="7"/>
  <c r="MCR162" i="7"/>
  <c r="MCS162" i="7"/>
  <c r="MCT162" i="7"/>
  <c r="MCU162" i="7"/>
  <c r="MCV162" i="7"/>
  <c r="MCW162" i="7"/>
  <c r="MCX162" i="7"/>
  <c r="MCY162" i="7"/>
  <c r="MCZ162" i="7"/>
  <c r="MDA162" i="7"/>
  <c r="MDB162" i="7"/>
  <c r="MDC162" i="7"/>
  <c r="MDD162" i="7"/>
  <c r="MDE162" i="7"/>
  <c r="MDF162" i="7"/>
  <c r="MDG162" i="7"/>
  <c r="MDH162" i="7"/>
  <c r="MDI162" i="7"/>
  <c r="MDJ162" i="7"/>
  <c r="MDK162" i="7"/>
  <c r="MDL162" i="7"/>
  <c r="MDM162" i="7"/>
  <c r="MDN162" i="7"/>
  <c r="MDO162" i="7"/>
  <c r="MDP162" i="7"/>
  <c r="MDQ162" i="7"/>
  <c r="MDR162" i="7"/>
  <c r="MDS162" i="7"/>
  <c r="MDT162" i="7"/>
  <c r="MDU162" i="7"/>
  <c r="MDV162" i="7"/>
  <c r="MDW162" i="7"/>
  <c r="MDX162" i="7"/>
  <c r="MDY162" i="7"/>
  <c r="MDZ162" i="7"/>
  <c r="MEA162" i="7"/>
  <c r="MEB162" i="7"/>
  <c r="MEC162" i="7"/>
  <c r="MED162" i="7"/>
  <c r="MEE162" i="7"/>
  <c r="MEF162" i="7"/>
  <c r="MEG162" i="7"/>
  <c r="MEH162" i="7"/>
  <c r="MEI162" i="7"/>
  <c r="MEJ162" i="7"/>
  <c r="MEK162" i="7"/>
  <c r="MEL162" i="7"/>
  <c r="MEM162" i="7"/>
  <c r="MEN162" i="7"/>
  <c r="MEO162" i="7"/>
  <c r="MEP162" i="7"/>
  <c r="MEQ162" i="7"/>
  <c r="MER162" i="7"/>
  <c r="MES162" i="7"/>
  <c r="MET162" i="7"/>
  <c r="MEU162" i="7"/>
  <c r="MEV162" i="7"/>
  <c r="MEW162" i="7"/>
  <c r="MEX162" i="7"/>
  <c r="MEY162" i="7"/>
  <c r="MEZ162" i="7"/>
  <c r="MFA162" i="7"/>
  <c r="MFB162" i="7"/>
  <c r="MFC162" i="7"/>
  <c r="MFD162" i="7"/>
  <c r="MFE162" i="7"/>
  <c r="MFF162" i="7"/>
  <c r="MFG162" i="7"/>
  <c r="MFH162" i="7"/>
  <c r="MFI162" i="7"/>
  <c r="MFJ162" i="7"/>
  <c r="MFK162" i="7"/>
  <c r="MFL162" i="7"/>
  <c r="MFM162" i="7"/>
  <c r="MFN162" i="7"/>
  <c r="MFO162" i="7"/>
  <c r="MFP162" i="7"/>
  <c r="MFQ162" i="7"/>
  <c r="MFR162" i="7"/>
  <c r="MFS162" i="7"/>
  <c r="MFT162" i="7"/>
  <c r="MFU162" i="7"/>
  <c r="MFV162" i="7"/>
  <c r="MFW162" i="7"/>
  <c r="MFX162" i="7"/>
  <c r="MFY162" i="7"/>
  <c r="MFZ162" i="7"/>
  <c r="MGA162" i="7"/>
  <c r="MGB162" i="7"/>
  <c r="MGC162" i="7"/>
  <c r="MGD162" i="7"/>
  <c r="MGE162" i="7"/>
  <c r="MGF162" i="7"/>
  <c r="MGG162" i="7"/>
  <c r="MGH162" i="7"/>
  <c r="MGI162" i="7"/>
  <c r="MGJ162" i="7"/>
  <c r="MGK162" i="7"/>
  <c r="MGL162" i="7"/>
  <c r="MGM162" i="7"/>
  <c r="MGN162" i="7"/>
  <c r="MGO162" i="7"/>
  <c r="MGP162" i="7"/>
  <c r="MGQ162" i="7"/>
  <c r="MGR162" i="7"/>
  <c r="MGS162" i="7"/>
  <c r="MGT162" i="7"/>
  <c r="MGU162" i="7"/>
  <c r="MGV162" i="7"/>
  <c r="MGW162" i="7"/>
  <c r="MGX162" i="7"/>
  <c r="MGY162" i="7"/>
  <c r="MGZ162" i="7"/>
  <c r="MHA162" i="7"/>
  <c r="MHB162" i="7"/>
  <c r="MHC162" i="7"/>
  <c r="MHD162" i="7"/>
  <c r="MHE162" i="7"/>
  <c r="MHF162" i="7"/>
  <c r="MHG162" i="7"/>
  <c r="MHH162" i="7"/>
  <c r="MHI162" i="7"/>
  <c r="MHJ162" i="7"/>
  <c r="MHK162" i="7"/>
  <c r="MHL162" i="7"/>
  <c r="MHM162" i="7"/>
  <c r="MHN162" i="7"/>
  <c r="MHO162" i="7"/>
  <c r="MHP162" i="7"/>
  <c r="MHQ162" i="7"/>
  <c r="MHR162" i="7"/>
  <c r="MHS162" i="7"/>
  <c r="MHT162" i="7"/>
  <c r="MHU162" i="7"/>
  <c r="MHV162" i="7"/>
  <c r="MHW162" i="7"/>
  <c r="MHX162" i="7"/>
  <c r="MHY162" i="7"/>
  <c r="MHZ162" i="7"/>
  <c r="MIA162" i="7"/>
  <c r="MIB162" i="7"/>
  <c r="MIC162" i="7"/>
  <c r="MID162" i="7"/>
  <c r="MIE162" i="7"/>
  <c r="MIF162" i="7"/>
  <c r="MIG162" i="7"/>
  <c r="MIH162" i="7"/>
  <c r="MII162" i="7"/>
  <c r="MIJ162" i="7"/>
  <c r="MIK162" i="7"/>
  <c r="MIL162" i="7"/>
  <c r="MIM162" i="7"/>
  <c r="MIN162" i="7"/>
  <c r="MIO162" i="7"/>
  <c r="MIP162" i="7"/>
  <c r="MIQ162" i="7"/>
  <c r="MIR162" i="7"/>
  <c r="MIS162" i="7"/>
  <c r="MIT162" i="7"/>
  <c r="MIU162" i="7"/>
  <c r="MIV162" i="7"/>
  <c r="MIW162" i="7"/>
  <c r="MIX162" i="7"/>
  <c r="MIY162" i="7"/>
  <c r="MIZ162" i="7"/>
  <c r="MJA162" i="7"/>
  <c r="MJB162" i="7"/>
  <c r="MJC162" i="7"/>
  <c r="MJD162" i="7"/>
  <c r="MJE162" i="7"/>
  <c r="MJF162" i="7"/>
  <c r="MJG162" i="7"/>
  <c r="MJH162" i="7"/>
  <c r="MJI162" i="7"/>
  <c r="MJJ162" i="7"/>
  <c r="MJK162" i="7"/>
  <c r="MJL162" i="7"/>
  <c r="MJM162" i="7"/>
  <c r="MJN162" i="7"/>
  <c r="MJO162" i="7"/>
  <c r="MJP162" i="7"/>
  <c r="MJQ162" i="7"/>
  <c r="MJR162" i="7"/>
  <c r="MJS162" i="7"/>
  <c r="MJT162" i="7"/>
  <c r="MJU162" i="7"/>
  <c r="MJV162" i="7"/>
  <c r="MJW162" i="7"/>
  <c r="MJX162" i="7"/>
  <c r="MJY162" i="7"/>
  <c r="MJZ162" i="7"/>
  <c r="MKA162" i="7"/>
  <c r="MKB162" i="7"/>
  <c r="MKC162" i="7"/>
  <c r="MKD162" i="7"/>
  <c r="MKE162" i="7"/>
  <c r="MKF162" i="7"/>
  <c r="MKG162" i="7"/>
  <c r="MKH162" i="7"/>
  <c r="MKI162" i="7"/>
  <c r="MKJ162" i="7"/>
  <c r="MKK162" i="7"/>
  <c r="MKL162" i="7"/>
  <c r="MKM162" i="7"/>
  <c r="MKN162" i="7"/>
  <c r="MKO162" i="7"/>
  <c r="MKP162" i="7"/>
  <c r="MKQ162" i="7"/>
  <c r="MKR162" i="7"/>
  <c r="MKS162" i="7"/>
  <c r="MKT162" i="7"/>
  <c r="MKU162" i="7"/>
  <c r="MKV162" i="7"/>
  <c r="MKW162" i="7"/>
  <c r="MKX162" i="7"/>
  <c r="MKY162" i="7"/>
  <c r="MKZ162" i="7"/>
  <c r="MLA162" i="7"/>
  <c r="MLB162" i="7"/>
  <c r="MLC162" i="7"/>
  <c r="MLD162" i="7"/>
  <c r="MLE162" i="7"/>
  <c r="MLF162" i="7"/>
  <c r="MLG162" i="7"/>
  <c r="MLH162" i="7"/>
  <c r="MLI162" i="7"/>
  <c r="MLJ162" i="7"/>
  <c r="MLK162" i="7"/>
  <c r="MLL162" i="7"/>
  <c r="MLM162" i="7"/>
  <c r="MLN162" i="7"/>
  <c r="MLO162" i="7"/>
  <c r="MLP162" i="7"/>
  <c r="MLQ162" i="7"/>
  <c r="MLR162" i="7"/>
  <c r="MLS162" i="7"/>
  <c r="MLT162" i="7"/>
  <c r="MLU162" i="7"/>
  <c r="MLV162" i="7"/>
  <c r="MLW162" i="7"/>
  <c r="MLX162" i="7"/>
  <c r="MLY162" i="7"/>
  <c r="MLZ162" i="7"/>
  <c r="MMA162" i="7"/>
  <c r="MMB162" i="7"/>
  <c r="MMC162" i="7"/>
  <c r="MMD162" i="7"/>
  <c r="MME162" i="7"/>
  <c r="MMF162" i="7"/>
  <c r="MMG162" i="7"/>
  <c r="MMH162" i="7"/>
  <c r="MMI162" i="7"/>
  <c r="MMJ162" i="7"/>
  <c r="MMK162" i="7"/>
  <c r="MML162" i="7"/>
  <c r="MMM162" i="7"/>
  <c r="MMN162" i="7"/>
  <c r="MMO162" i="7"/>
  <c r="MMP162" i="7"/>
  <c r="MMQ162" i="7"/>
  <c r="MMR162" i="7"/>
  <c r="MMS162" i="7"/>
  <c r="MMT162" i="7"/>
  <c r="MMU162" i="7"/>
  <c r="MMV162" i="7"/>
  <c r="MMW162" i="7"/>
  <c r="MMX162" i="7"/>
  <c r="MMY162" i="7"/>
  <c r="MMZ162" i="7"/>
  <c r="MNA162" i="7"/>
  <c r="MNB162" i="7"/>
  <c r="MNC162" i="7"/>
  <c r="MND162" i="7"/>
  <c r="MNE162" i="7"/>
  <c r="MNF162" i="7"/>
  <c r="MNG162" i="7"/>
  <c r="MNH162" i="7"/>
  <c r="MNI162" i="7"/>
  <c r="MNJ162" i="7"/>
  <c r="MNK162" i="7"/>
  <c r="MNL162" i="7"/>
  <c r="MNM162" i="7"/>
  <c r="MNN162" i="7"/>
  <c r="MNO162" i="7"/>
  <c r="MNP162" i="7"/>
  <c r="MNQ162" i="7"/>
  <c r="MNR162" i="7"/>
  <c r="MNS162" i="7"/>
  <c r="MNT162" i="7"/>
  <c r="MNU162" i="7"/>
  <c r="MNV162" i="7"/>
  <c r="MNW162" i="7"/>
  <c r="MNX162" i="7"/>
  <c r="MNY162" i="7"/>
  <c r="MNZ162" i="7"/>
  <c r="MOA162" i="7"/>
  <c r="MOB162" i="7"/>
  <c r="MOC162" i="7"/>
  <c r="MOD162" i="7"/>
  <c r="MOE162" i="7"/>
  <c r="MOF162" i="7"/>
  <c r="MOG162" i="7"/>
  <c r="MOH162" i="7"/>
  <c r="MOI162" i="7"/>
  <c r="MOJ162" i="7"/>
  <c r="MOK162" i="7"/>
  <c r="MOL162" i="7"/>
  <c r="MOM162" i="7"/>
  <c r="MON162" i="7"/>
  <c r="MOO162" i="7"/>
  <c r="MOP162" i="7"/>
  <c r="MOQ162" i="7"/>
  <c r="MOR162" i="7"/>
  <c r="MOS162" i="7"/>
  <c r="MOT162" i="7"/>
  <c r="MOU162" i="7"/>
  <c r="MOV162" i="7"/>
  <c r="MOW162" i="7"/>
  <c r="MOX162" i="7"/>
  <c r="MOY162" i="7"/>
  <c r="MOZ162" i="7"/>
  <c r="MPA162" i="7"/>
  <c r="MPB162" i="7"/>
  <c r="MPC162" i="7"/>
  <c r="MPD162" i="7"/>
  <c r="MPE162" i="7"/>
  <c r="MPF162" i="7"/>
  <c r="MPG162" i="7"/>
  <c r="MPH162" i="7"/>
  <c r="MPI162" i="7"/>
  <c r="MPJ162" i="7"/>
  <c r="MPK162" i="7"/>
  <c r="MPL162" i="7"/>
  <c r="MPM162" i="7"/>
  <c r="MPN162" i="7"/>
  <c r="MPO162" i="7"/>
  <c r="MPP162" i="7"/>
  <c r="MPQ162" i="7"/>
  <c r="MPR162" i="7"/>
  <c r="MPS162" i="7"/>
  <c r="MPT162" i="7"/>
  <c r="MPU162" i="7"/>
  <c r="MPV162" i="7"/>
  <c r="MPW162" i="7"/>
  <c r="MPX162" i="7"/>
  <c r="MPY162" i="7"/>
  <c r="MPZ162" i="7"/>
  <c r="MQA162" i="7"/>
  <c r="MQB162" i="7"/>
  <c r="MQC162" i="7"/>
  <c r="MQD162" i="7"/>
  <c r="MQE162" i="7"/>
  <c r="MQF162" i="7"/>
  <c r="MQG162" i="7"/>
  <c r="MQH162" i="7"/>
  <c r="MQI162" i="7"/>
  <c r="MQJ162" i="7"/>
  <c r="MQK162" i="7"/>
  <c r="MQL162" i="7"/>
  <c r="MQM162" i="7"/>
  <c r="MQN162" i="7"/>
  <c r="MQO162" i="7"/>
  <c r="MQP162" i="7"/>
  <c r="MQQ162" i="7"/>
  <c r="MQR162" i="7"/>
  <c r="MQS162" i="7"/>
  <c r="MQT162" i="7"/>
  <c r="MQU162" i="7"/>
  <c r="MQV162" i="7"/>
  <c r="MQW162" i="7"/>
  <c r="MQX162" i="7"/>
  <c r="MQY162" i="7"/>
  <c r="MQZ162" i="7"/>
  <c r="MRA162" i="7"/>
  <c r="MRB162" i="7"/>
  <c r="MRC162" i="7"/>
  <c r="MRD162" i="7"/>
  <c r="MRE162" i="7"/>
  <c r="MRF162" i="7"/>
  <c r="MRG162" i="7"/>
  <c r="MRH162" i="7"/>
  <c r="MRI162" i="7"/>
  <c r="MRJ162" i="7"/>
  <c r="MRK162" i="7"/>
  <c r="MRL162" i="7"/>
  <c r="MRM162" i="7"/>
  <c r="MRN162" i="7"/>
  <c r="MRO162" i="7"/>
  <c r="MRP162" i="7"/>
  <c r="MRQ162" i="7"/>
  <c r="MRR162" i="7"/>
  <c r="MRS162" i="7"/>
  <c r="MRT162" i="7"/>
  <c r="MRU162" i="7"/>
  <c r="MRV162" i="7"/>
  <c r="MRW162" i="7"/>
  <c r="MRX162" i="7"/>
  <c r="MRY162" i="7"/>
  <c r="MRZ162" i="7"/>
  <c r="MSA162" i="7"/>
  <c r="MSB162" i="7"/>
  <c r="MSC162" i="7"/>
  <c r="MSD162" i="7"/>
  <c r="MSE162" i="7"/>
  <c r="MSF162" i="7"/>
  <c r="MSG162" i="7"/>
  <c r="MSH162" i="7"/>
  <c r="MSI162" i="7"/>
  <c r="MSJ162" i="7"/>
  <c r="MSK162" i="7"/>
  <c r="MSL162" i="7"/>
  <c r="MSM162" i="7"/>
  <c r="MSN162" i="7"/>
  <c r="MSO162" i="7"/>
  <c r="MSP162" i="7"/>
  <c r="MSQ162" i="7"/>
  <c r="MSR162" i="7"/>
  <c r="MSS162" i="7"/>
  <c r="MST162" i="7"/>
  <c r="MSU162" i="7"/>
  <c r="MSV162" i="7"/>
  <c r="MSW162" i="7"/>
  <c r="MSX162" i="7"/>
  <c r="MSY162" i="7"/>
  <c r="MSZ162" i="7"/>
  <c r="MTA162" i="7"/>
  <c r="MTB162" i="7"/>
  <c r="MTC162" i="7"/>
  <c r="MTD162" i="7"/>
  <c r="MTE162" i="7"/>
  <c r="MTF162" i="7"/>
  <c r="MTG162" i="7"/>
  <c r="MTH162" i="7"/>
  <c r="MTI162" i="7"/>
  <c r="MTJ162" i="7"/>
  <c r="MTK162" i="7"/>
  <c r="MTL162" i="7"/>
  <c r="MTM162" i="7"/>
  <c r="MTN162" i="7"/>
  <c r="MTO162" i="7"/>
  <c r="MTP162" i="7"/>
  <c r="MTQ162" i="7"/>
  <c r="MTR162" i="7"/>
  <c r="MTS162" i="7"/>
  <c r="MTT162" i="7"/>
  <c r="MTU162" i="7"/>
  <c r="MTV162" i="7"/>
  <c r="MTW162" i="7"/>
  <c r="MTX162" i="7"/>
  <c r="MTY162" i="7"/>
  <c r="MTZ162" i="7"/>
  <c r="MUA162" i="7"/>
  <c r="MUB162" i="7"/>
  <c r="MUC162" i="7"/>
  <c r="MUD162" i="7"/>
  <c r="MUE162" i="7"/>
  <c r="MUF162" i="7"/>
  <c r="MUG162" i="7"/>
  <c r="MUH162" i="7"/>
  <c r="MUI162" i="7"/>
  <c r="MUJ162" i="7"/>
  <c r="MUK162" i="7"/>
  <c r="MUL162" i="7"/>
  <c r="MUM162" i="7"/>
  <c r="MUN162" i="7"/>
  <c r="MUO162" i="7"/>
  <c r="MUP162" i="7"/>
  <c r="MUQ162" i="7"/>
  <c r="MUR162" i="7"/>
  <c r="MUS162" i="7"/>
  <c r="MUT162" i="7"/>
  <c r="MUU162" i="7"/>
  <c r="MUV162" i="7"/>
  <c r="MUW162" i="7"/>
  <c r="MUX162" i="7"/>
  <c r="MUY162" i="7"/>
  <c r="MUZ162" i="7"/>
  <c r="MVA162" i="7"/>
  <c r="MVB162" i="7"/>
  <c r="MVC162" i="7"/>
  <c r="MVD162" i="7"/>
  <c r="MVE162" i="7"/>
  <c r="MVF162" i="7"/>
  <c r="MVG162" i="7"/>
  <c r="MVH162" i="7"/>
  <c r="MVI162" i="7"/>
  <c r="MVJ162" i="7"/>
  <c r="MVK162" i="7"/>
  <c r="MVL162" i="7"/>
  <c r="MVM162" i="7"/>
  <c r="MVN162" i="7"/>
  <c r="MVO162" i="7"/>
  <c r="MVP162" i="7"/>
  <c r="MVQ162" i="7"/>
  <c r="MVR162" i="7"/>
  <c r="MVS162" i="7"/>
  <c r="MVT162" i="7"/>
  <c r="MVU162" i="7"/>
  <c r="MVV162" i="7"/>
  <c r="MVW162" i="7"/>
  <c r="MVX162" i="7"/>
  <c r="MVY162" i="7"/>
  <c r="MVZ162" i="7"/>
  <c r="MWA162" i="7"/>
  <c r="MWB162" i="7"/>
  <c r="MWC162" i="7"/>
  <c r="MWD162" i="7"/>
  <c r="MWE162" i="7"/>
  <c r="MWF162" i="7"/>
  <c r="MWG162" i="7"/>
  <c r="MWH162" i="7"/>
  <c r="MWI162" i="7"/>
  <c r="MWJ162" i="7"/>
  <c r="MWK162" i="7"/>
  <c r="MWL162" i="7"/>
  <c r="MWM162" i="7"/>
  <c r="MWN162" i="7"/>
  <c r="MWO162" i="7"/>
  <c r="MWP162" i="7"/>
  <c r="MWQ162" i="7"/>
  <c r="MWR162" i="7"/>
  <c r="MWS162" i="7"/>
  <c r="MWT162" i="7"/>
  <c r="MWU162" i="7"/>
  <c r="MWV162" i="7"/>
  <c r="MWW162" i="7"/>
  <c r="MWX162" i="7"/>
  <c r="MWY162" i="7"/>
  <c r="MWZ162" i="7"/>
  <c r="MXA162" i="7"/>
  <c r="MXB162" i="7"/>
  <c r="MXC162" i="7"/>
  <c r="MXD162" i="7"/>
  <c r="MXE162" i="7"/>
  <c r="MXF162" i="7"/>
  <c r="MXG162" i="7"/>
  <c r="MXH162" i="7"/>
  <c r="MXI162" i="7"/>
  <c r="MXJ162" i="7"/>
  <c r="MXK162" i="7"/>
  <c r="MXL162" i="7"/>
  <c r="MXM162" i="7"/>
  <c r="MXN162" i="7"/>
  <c r="MXO162" i="7"/>
  <c r="MXP162" i="7"/>
  <c r="MXQ162" i="7"/>
  <c r="MXR162" i="7"/>
  <c r="MXS162" i="7"/>
  <c r="MXT162" i="7"/>
  <c r="MXU162" i="7"/>
  <c r="MXV162" i="7"/>
  <c r="MXW162" i="7"/>
  <c r="MXX162" i="7"/>
  <c r="MXY162" i="7"/>
  <c r="MXZ162" i="7"/>
  <c r="MYA162" i="7"/>
  <c r="MYB162" i="7"/>
  <c r="MYC162" i="7"/>
  <c r="MYD162" i="7"/>
  <c r="MYE162" i="7"/>
  <c r="MYF162" i="7"/>
  <c r="MYG162" i="7"/>
  <c r="MYH162" i="7"/>
  <c r="MYI162" i="7"/>
  <c r="MYJ162" i="7"/>
  <c r="MYK162" i="7"/>
  <c r="MYL162" i="7"/>
  <c r="MYM162" i="7"/>
  <c r="MYN162" i="7"/>
  <c r="MYO162" i="7"/>
  <c r="MYP162" i="7"/>
  <c r="MYQ162" i="7"/>
  <c r="MYR162" i="7"/>
  <c r="MYS162" i="7"/>
  <c r="MYT162" i="7"/>
  <c r="MYU162" i="7"/>
  <c r="MYV162" i="7"/>
  <c r="MYW162" i="7"/>
  <c r="MYX162" i="7"/>
  <c r="MYY162" i="7"/>
  <c r="MYZ162" i="7"/>
  <c r="MZA162" i="7"/>
  <c r="MZB162" i="7"/>
  <c r="MZC162" i="7"/>
  <c r="MZD162" i="7"/>
  <c r="MZE162" i="7"/>
  <c r="MZF162" i="7"/>
  <c r="MZG162" i="7"/>
  <c r="MZH162" i="7"/>
  <c r="MZI162" i="7"/>
  <c r="MZJ162" i="7"/>
  <c r="MZK162" i="7"/>
  <c r="MZL162" i="7"/>
  <c r="MZM162" i="7"/>
  <c r="MZN162" i="7"/>
  <c r="MZO162" i="7"/>
  <c r="MZP162" i="7"/>
  <c r="MZQ162" i="7"/>
  <c r="MZR162" i="7"/>
  <c r="MZS162" i="7"/>
  <c r="MZT162" i="7"/>
  <c r="MZU162" i="7"/>
  <c r="MZV162" i="7"/>
  <c r="MZW162" i="7"/>
  <c r="MZX162" i="7"/>
  <c r="MZY162" i="7"/>
  <c r="MZZ162" i="7"/>
  <c r="NAA162" i="7"/>
  <c r="NAB162" i="7"/>
  <c r="NAC162" i="7"/>
  <c r="NAD162" i="7"/>
  <c r="NAE162" i="7"/>
  <c r="NAF162" i="7"/>
  <c r="NAG162" i="7"/>
  <c r="NAH162" i="7"/>
  <c r="NAI162" i="7"/>
  <c r="NAJ162" i="7"/>
  <c r="NAK162" i="7"/>
  <c r="NAL162" i="7"/>
  <c r="NAM162" i="7"/>
  <c r="NAN162" i="7"/>
  <c r="NAO162" i="7"/>
  <c r="NAP162" i="7"/>
  <c r="NAQ162" i="7"/>
  <c r="NAR162" i="7"/>
  <c r="NAS162" i="7"/>
  <c r="NAT162" i="7"/>
  <c r="NAU162" i="7"/>
  <c r="NAV162" i="7"/>
  <c r="NAW162" i="7"/>
  <c r="NAX162" i="7"/>
  <c r="NAY162" i="7"/>
  <c r="NAZ162" i="7"/>
  <c r="NBA162" i="7"/>
  <c r="NBB162" i="7"/>
  <c r="NBC162" i="7"/>
  <c r="NBD162" i="7"/>
  <c r="NBE162" i="7"/>
  <c r="NBF162" i="7"/>
  <c r="NBG162" i="7"/>
  <c r="NBH162" i="7"/>
  <c r="NBI162" i="7"/>
  <c r="NBJ162" i="7"/>
  <c r="NBK162" i="7"/>
  <c r="NBL162" i="7"/>
  <c r="NBM162" i="7"/>
  <c r="NBN162" i="7"/>
  <c r="NBO162" i="7"/>
  <c r="NBP162" i="7"/>
  <c r="NBQ162" i="7"/>
  <c r="NBR162" i="7"/>
  <c r="NBS162" i="7"/>
  <c r="NBT162" i="7"/>
  <c r="NBU162" i="7"/>
  <c r="NBV162" i="7"/>
  <c r="NBW162" i="7"/>
  <c r="NBX162" i="7"/>
  <c r="NBY162" i="7"/>
  <c r="NBZ162" i="7"/>
  <c r="NCA162" i="7"/>
  <c r="NCB162" i="7"/>
  <c r="NCC162" i="7"/>
  <c r="NCD162" i="7"/>
  <c r="NCE162" i="7"/>
  <c r="NCF162" i="7"/>
  <c r="NCG162" i="7"/>
  <c r="NCH162" i="7"/>
  <c r="NCI162" i="7"/>
  <c r="NCJ162" i="7"/>
  <c r="NCK162" i="7"/>
  <c r="NCL162" i="7"/>
  <c r="NCM162" i="7"/>
  <c r="NCN162" i="7"/>
  <c r="NCO162" i="7"/>
  <c r="NCP162" i="7"/>
  <c r="NCQ162" i="7"/>
  <c r="NCR162" i="7"/>
  <c r="NCS162" i="7"/>
  <c r="NCT162" i="7"/>
  <c r="NCU162" i="7"/>
  <c r="NCV162" i="7"/>
  <c r="NCW162" i="7"/>
  <c r="NCX162" i="7"/>
  <c r="NCY162" i="7"/>
  <c r="NCZ162" i="7"/>
  <c r="NDA162" i="7"/>
  <c r="NDB162" i="7"/>
  <c r="NDC162" i="7"/>
  <c r="NDD162" i="7"/>
  <c r="NDE162" i="7"/>
  <c r="NDF162" i="7"/>
  <c r="NDG162" i="7"/>
  <c r="NDH162" i="7"/>
  <c r="NDI162" i="7"/>
  <c r="NDJ162" i="7"/>
  <c r="NDK162" i="7"/>
  <c r="NDL162" i="7"/>
  <c r="NDM162" i="7"/>
  <c r="NDN162" i="7"/>
  <c r="NDO162" i="7"/>
  <c r="NDP162" i="7"/>
  <c r="NDQ162" i="7"/>
  <c r="NDR162" i="7"/>
  <c r="NDS162" i="7"/>
  <c r="NDT162" i="7"/>
  <c r="NDU162" i="7"/>
  <c r="NDV162" i="7"/>
  <c r="NDW162" i="7"/>
  <c r="NDX162" i="7"/>
  <c r="NDY162" i="7"/>
  <c r="NDZ162" i="7"/>
  <c r="NEA162" i="7"/>
  <c r="NEB162" i="7"/>
  <c r="NEC162" i="7"/>
  <c r="NED162" i="7"/>
  <c r="NEE162" i="7"/>
  <c r="NEF162" i="7"/>
  <c r="NEG162" i="7"/>
  <c r="NEH162" i="7"/>
  <c r="NEI162" i="7"/>
  <c r="NEJ162" i="7"/>
  <c r="NEK162" i="7"/>
  <c r="NEL162" i="7"/>
  <c r="NEM162" i="7"/>
  <c r="NEN162" i="7"/>
  <c r="NEO162" i="7"/>
  <c r="NEP162" i="7"/>
  <c r="NEQ162" i="7"/>
  <c r="NER162" i="7"/>
  <c r="NES162" i="7"/>
  <c r="NET162" i="7"/>
  <c r="NEU162" i="7"/>
  <c r="NEV162" i="7"/>
  <c r="NEW162" i="7"/>
  <c r="NEX162" i="7"/>
  <c r="NEY162" i="7"/>
  <c r="NEZ162" i="7"/>
  <c r="NFA162" i="7"/>
  <c r="NFB162" i="7"/>
  <c r="NFC162" i="7"/>
  <c r="NFD162" i="7"/>
  <c r="NFE162" i="7"/>
  <c r="NFF162" i="7"/>
  <c r="NFG162" i="7"/>
  <c r="NFH162" i="7"/>
  <c r="NFI162" i="7"/>
  <c r="NFJ162" i="7"/>
  <c r="NFK162" i="7"/>
  <c r="NFL162" i="7"/>
  <c r="NFM162" i="7"/>
  <c r="NFN162" i="7"/>
  <c r="NFO162" i="7"/>
  <c r="NFP162" i="7"/>
  <c r="NFQ162" i="7"/>
  <c r="NFR162" i="7"/>
  <c r="NFS162" i="7"/>
  <c r="NFT162" i="7"/>
  <c r="NFU162" i="7"/>
  <c r="NFV162" i="7"/>
  <c r="NFW162" i="7"/>
  <c r="NFX162" i="7"/>
  <c r="NFY162" i="7"/>
  <c r="NFZ162" i="7"/>
  <c r="NGA162" i="7"/>
  <c r="NGB162" i="7"/>
  <c r="NGC162" i="7"/>
  <c r="NGD162" i="7"/>
  <c r="NGE162" i="7"/>
  <c r="NGF162" i="7"/>
  <c r="NGG162" i="7"/>
  <c r="NGH162" i="7"/>
  <c r="NGI162" i="7"/>
  <c r="NGJ162" i="7"/>
  <c r="NGK162" i="7"/>
  <c r="NGL162" i="7"/>
  <c r="NGM162" i="7"/>
  <c r="NGN162" i="7"/>
  <c r="NGO162" i="7"/>
  <c r="NGP162" i="7"/>
  <c r="NGQ162" i="7"/>
  <c r="NGR162" i="7"/>
  <c r="NGS162" i="7"/>
  <c r="NGT162" i="7"/>
  <c r="NGU162" i="7"/>
  <c r="NGV162" i="7"/>
  <c r="NGW162" i="7"/>
  <c r="NGX162" i="7"/>
  <c r="NGY162" i="7"/>
  <c r="NGZ162" i="7"/>
  <c r="NHA162" i="7"/>
  <c r="NHB162" i="7"/>
  <c r="NHC162" i="7"/>
  <c r="NHD162" i="7"/>
  <c r="NHE162" i="7"/>
  <c r="NHF162" i="7"/>
  <c r="NHG162" i="7"/>
  <c r="NHH162" i="7"/>
  <c r="NHI162" i="7"/>
  <c r="NHJ162" i="7"/>
  <c r="NHK162" i="7"/>
  <c r="NHL162" i="7"/>
  <c r="NHM162" i="7"/>
  <c r="NHN162" i="7"/>
  <c r="NHO162" i="7"/>
  <c r="NHP162" i="7"/>
  <c r="NHQ162" i="7"/>
  <c r="NHR162" i="7"/>
  <c r="NHS162" i="7"/>
  <c r="NHT162" i="7"/>
  <c r="NHU162" i="7"/>
  <c r="NHV162" i="7"/>
  <c r="NHW162" i="7"/>
  <c r="NHX162" i="7"/>
  <c r="NHY162" i="7"/>
  <c r="NHZ162" i="7"/>
  <c r="NIA162" i="7"/>
  <c r="NIB162" i="7"/>
  <c r="NIC162" i="7"/>
  <c r="NID162" i="7"/>
  <c r="NIE162" i="7"/>
  <c r="NIF162" i="7"/>
  <c r="NIG162" i="7"/>
  <c r="NIH162" i="7"/>
  <c r="NII162" i="7"/>
  <c r="NIJ162" i="7"/>
  <c r="NIK162" i="7"/>
  <c r="NIL162" i="7"/>
  <c r="NIM162" i="7"/>
  <c r="NIN162" i="7"/>
  <c r="NIO162" i="7"/>
  <c r="NIP162" i="7"/>
  <c r="NIQ162" i="7"/>
  <c r="NIR162" i="7"/>
  <c r="NIS162" i="7"/>
  <c r="NIT162" i="7"/>
  <c r="NIU162" i="7"/>
  <c r="NIV162" i="7"/>
  <c r="NIW162" i="7"/>
  <c r="NIX162" i="7"/>
  <c r="NIY162" i="7"/>
  <c r="NIZ162" i="7"/>
  <c r="NJA162" i="7"/>
  <c r="NJB162" i="7"/>
  <c r="NJC162" i="7"/>
  <c r="NJD162" i="7"/>
  <c r="NJE162" i="7"/>
  <c r="NJF162" i="7"/>
  <c r="NJG162" i="7"/>
  <c r="NJH162" i="7"/>
  <c r="NJI162" i="7"/>
  <c r="NJJ162" i="7"/>
  <c r="NJK162" i="7"/>
  <c r="NJL162" i="7"/>
  <c r="NJM162" i="7"/>
  <c r="NJN162" i="7"/>
  <c r="NJO162" i="7"/>
  <c r="NJP162" i="7"/>
  <c r="NJQ162" i="7"/>
  <c r="NJR162" i="7"/>
  <c r="NJS162" i="7"/>
  <c r="NJT162" i="7"/>
  <c r="NJU162" i="7"/>
  <c r="NJV162" i="7"/>
  <c r="NJW162" i="7"/>
  <c r="NJX162" i="7"/>
  <c r="NJY162" i="7"/>
  <c r="NJZ162" i="7"/>
  <c r="NKA162" i="7"/>
  <c r="NKB162" i="7"/>
  <c r="NKC162" i="7"/>
  <c r="NKD162" i="7"/>
  <c r="NKE162" i="7"/>
  <c r="NKF162" i="7"/>
  <c r="NKG162" i="7"/>
  <c r="NKH162" i="7"/>
  <c r="NKI162" i="7"/>
  <c r="NKJ162" i="7"/>
  <c r="NKK162" i="7"/>
  <c r="NKL162" i="7"/>
  <c r="NKM162" i="7"/>
  <c r="NKN162" i="7"/>
  <c r="NKO162" i="7"/>
  <c r="NKP162" i="7"/>
  <c r="NKQ162" i="7"/>
  <c r="NKR162" i="7"/>
  <c r="NKS162" i="7"/>
  <c r="NKT162" i="7"/>
  <c r="NKU162" i="7"/>
  <c r="NKV162" i="7"/>
  <c r="NKW162" i="7"/>
  <c r="NKX162" i="7"/>
  <c r="NKY162" i="7"/>
  <c r="NKZ162" i="7"/>
  <c r="NLA162" i="7"/>
  <c r="NLB162" i="7"/>
  <c r="NLC162" i="7"/>
  <c r="NLD162" i="7"/>
  <c r="NLE162" i="7"/>
  <c r="NLF162" i="7"/>
  <c r="NLG162" i="7"/>
  <c r="NLH162" i="7"/>
  <c r="NLI162" i="7"/>
  <c r="NLJ162" i="7"/>
  <c r="NLK162" i="7"/>
  <c r="NLL162" i="7"/>
  <c r="NLM162" i="7"/>
  <c r="NLN162" i="7"/>
  <c r="NLO162" i="7"/>
  <c r="NLP162" i="7"/>
  <c r="NLQ162" i="7"/>
  <c r="NLR162" i="7"/>
  <c r="NLS162" i="7"/>
  <c r="NLT162" i="7"/>
  <c r="NLU162" i="7"/>
  <c r="NLV162" i="7"/>
  <c r="NLW162" i="7"/>
  <c r="NLX162" i="7"/>
  <c r="NLY162" i="7"/>
  <c r="NLZ162" i="7"/>
  <c r="NMA162" i="7"/>
  <c r="NMB162" i="7"/>
  <c r="NMC162" i="7"/>
  <c r="NMD162" i="7"/>
  <c r="NME162" i="7"/>
  <c r="NMF162" i="7"/>
  <c r="NMG162" i="7"/>
  <c r="NMH162" i="7"/>
  <c r="NMI162" i="7"/>
  <c r="NMJ162" i="7"/>
  <c r="NMK162" i="7"/>
  <c r="NML162" i="7"/>
  <c r="NMM162" i="7"/>
  <c r="NMN162" i="7"/>
  <c r="NMO162" i="7"/>
  <c r="NMP162" i="7"/>
  <c r="NMQ162" i="7"/>
  <c r="NMR162" i="7"/>
  <c r="NMS162" i="7"/>
  <c r="NMT162" i="7"/>
  <c r="NMU162" i="7"/>
  <c r="NMV162" i="7"/>
  <c r="NMW162" i="7"/>
  <c r="NMX162" i="7"/>
  <c r="NMY162" i="7"/>
  <c r="NMZ162" i="7"/>
  <c r="NNA162" i="7"/>
  <c r="NNB162" i="7"/>
  <c r="NNC162" i="7"/>
  <c r="NND162" i="7"/>
  <c r="NNE162" i="7"/>
  <c r="NNF162" i="7"/>
  <c r="NNG162" i="7"/>
  <c r="NNH162" i="7"/>
  <c r="NNI162" i="7"/>
  <c r="NNJ162" i="7"/>
  <c r="NNK162" i="7"/>
  <c r="NNL162" i="7"/>
  <c r="NNM162" i="7"/>
  <c r="NNN162" i="7"/>
  <c r="NNO162" i="7"/>
  <c r="NNP162" i="7"/>
  <c r="NNQ162" i="7"/>
  <c r="NNR162" i="7"/>
  <c r="NNS162" i="7"/>
  <c r="NNT162" i="7"/>
  <c r="NNU162" i="7"/>
  <c r="NNV162" i="7"/>
  <c r="NNW162" i="7"/>
  <c r="NNX162" i="7"/>
  <c r="NNY162" i="7"/>
  <c r="NNZ162" i="7"/>
  <c r="NOA162" i="7"/>
  <c r="NOB162" i="7"/>
  <c r="NOC162" i="7"/>
  <c r="NOD162" i="7"/>
  <c r="NOE162" i="7"/>
  <c r="NOF162" i="7"/>
  <c r="NOG162" i="7"/>
  <c r="NOH162" i="7"/>
  <c r="NOI162" i="7"/>
  <c r="NOJ162" i="7"/>
  <c r="NOK162" i="7"/>
  <c r="NOL162" i="7"/>
  <c r="NOM162" i="7"/>
  <c r="NON162" i="7"/>
  <c r="NOO162" i="7"/>
  <c r="NOP162" i="7"/>
  <c r="NOQ162" i="7"/>
  <c r="NOR162" i="7"/>
  <c r="NOS162" i="7"/>
  <c r="NOT162" i="7"/>
  <c r="NOU162" i="7"/>
  <c r="NOV162" i="7"/>
  <c r="NOW162" i="7"/>
  <c r="NOX162" i="7"/>
  <c r="NOY162" i="7"/>
  <c r="NOZ162" i="7"/>
  <c r="NPA162" i="7"/>
  <c r="NPB162" i="7"/>
  <c r="NPC162" i="7"/>
  <c r="NPD162" i="7"/>
  <c r="NPE162" i="7"/>
  <c r="NPF162" i="7"/>
  <c r="NPG162" i="7"/>
  <c r="NPH162" i="7"/>
  <c r="NPI162" i="7"/>
  <c r="NPJ162" i="7"/>
  <c r="NPK162" i="7"/>
  <c r="NPL162" i="7"/>
  <c r="NPM162" i="7"/>
  <c r="NPN162" i="7"/>
  <c r="NPO162" i="7"/>
  <c r="NPP162" i="7"/>
  <c r="NPQ162" i="7"/>
  <c r="NPR162" i="7"/>
  <c r="NPS162" i="7"/>
  <c r="NPT162" i="7"/>
  <c r="NPU162" i="7"/>
  <c r="NPV162" i="7"/>
  <c r="NPW162" i="7"/>
  <c r="NPX162" i="7"/>
  <c r="NPY162" i="7"/>
  <c r="NPZ162" i="7"/>
  <c r="NQA162" i="7"/>
  <c r="NQB162" i="7"/>
  <c r="NQC162" i="7"/>
  <c r="NQD162" i="7"/>
  <c r="NQE162" i="7"/>
  <c r="NQF162" i="7"/>
  <c r="NQG162" i="7"/>
  <c r="NQH162" i="7"/>
  <c r="NQI162" i="7"/>
  <c r="NQJ162" i="7"/>
  <c r="NQK162" i="7"/>
  <c r="NQL162" i="7"/>
  <c r="NQM162" i="7"/>
  <c r="NQN162" i="7"/>
  <c r="NQO162" i="7"/>
  <c r="NQP162" i="7"/>
  <c r="NQQ162" i="7"/>
  <c r="NQR162" i="7"/>
  <c r="NQS162" i="7"/>
  <c r="NQT162" i="7"/>
  <c r="NQU162" i="7"/>
  <c r="NQV162" i="7"/>
  <c r="NQW162" i="7"/>
  <c r="NQX162" i="7"/>
  <c r="NQY162" i="7"/>
  <c r="NQZ162" i="7"/>
  <c r="NRA162" i="7"/>
  <c r="NRB162" i="7"/>
  <c r="NRC162" i="7"/>
  <c r="NRD162" i="7"/>
  <c r="NRE162" i="7"/>
  <c r="NRF162" i="7"/>
  <c r="NRG162" i="7"/>
  <c r="NRH162" i="7"/>
  <c r="NRI162" i="7"/>
  <c r="NRJ162" i="7"/>
  <c r="NRK162" i="7"/>
  <c r="NRL162" i="7"/>
  <c r="NRM162" i="7"/>
  <c r="NRN162" i="7"/>
  <c r="NRO162" i="7"/>
  <c r="NRP162" i="7"/>
  <c r="NRQ162" i="7"/>
  <c r="NRR162" i="7"/>
  <c r="NRS162" i="7"/>
  <c r="NRT162" i="7"/>
  <c r="NRU162" i="7"/>
  <c r="NRV162" i="7"/>
  <c r="NRW162" i="7"/>
  <c r="NRX162" i="7"/>
  <c r="NRY162" i="7"/>
  <c r="NRZ162" i="7"/>
  <c r="NSA162" i="7"/>
  <c r="NSB162" i="7"/>
  <c r="NSC162" i="7"/>
  <c r="NSD162" i="7"/>
  <c r="NSE162" i="7"/>
  <c r="NSF162" i="7"/>
  <c r="NSG162" i="7"/>
  <c r="NSH162" i="7"/>
  <c r="NSI162" i="7"/>
  <c r="NSJ162" i="7"/>
  <c r="NSK162" i="7"/>
  <c r="NSL162" i="7"/>
  <c r="NSM162" i="7"/>
  <c r="NSN162" i="7"/>
  <c r="NSO162" i="7"/>
  <c r="NSP162" i="7"/>
  <c r="NSQ162" i="7"/>
  <c r="NSR162" i="7"/>
  <c r="NSS162" i="7"/>
  <c r="NST162" i="7"/>
  <c r="NSU162" i="7"/>
  <c r="NSV162" i="7"/>
  <c r="NSW162" i="7"/>
  <c r="NSX162" i="7"/>
  <c r="NSY162" i="7"/>
  <c r="NSZ162" i="7"/>
  <c r="NTA162" i="7"/>
  <c r="NTB162" i="7"/>
  <c r="NTC162" i="7"/>
  <c r="NTD162" i="7"/>
  <c r="NTE162" i="7"/>
  <c r="NTF162" i="7"/>
  <c r="NTG162" i="7"/>
  <c r="NTH162" i="7"/>
  <c r="NTI162" i="7"/>
  <c r="NTJ162" i="7"/>
  <c r="NTK162" i="7"/>
  <c r="NTL162" i="7"/>
  <c r="NTM162" i="7"/>
  <c r="NTN162" i="7"/>
  <c r="NTO162" i="7"/>
  <c r="NTP162" i="7"/>
  <c r="NTQ162" i="7"/>
  <c r="NTR162" i="7"/>
  <c r="NTS162" i="7"/>
  <c r="NTT162" i="7"/>
  <c r="NTU162" i="7"/>
  <c r="NTV162" i="7"/>
  <c r="NTW162" i="7"/>
  <c r="NTX162" i="7"/>
  <c r="NTY162" i="7"/>
  <c r="NTZ162" i="7"/>
  <c r="NUA162" i="7"/>
  <c r="NUB162" i="7"/>
  <c r="NUC162" i="7"/>
  <c r="NUD162" i="7"/>
  <c r="NUE162" i="7"/>
  <c r="NUF162" i="7"/>
  <c r="NUG162" i="7"/>
  <c r="NUH162" i="7"/>
  <c r="NUI162" i="7"/>
  <c r="NUJ162" i="7"/>
  <c r="NUK162" i="7"/>
  <c r="NUL162" i="7"/>
  <c r="NUM162" i="7"/>
  <c r="NUN162" i="7"/>
  <c r="NUO162" i="7"/>
  <c r="NUP162" i="7"/>
  <c r="NUQ162" i="7"/>
  <c r="NUR162" i="7"/>
  <c r="NUS162" i="7"/>
  <c r="NUT162" i="7"/>
  <c r="NUU162" i="7"/>
  <c r="NUV162" i="7"/>
  <c r="NUW162" i="7"/>
  <c r="NUX162" i="7"/>
  <c r="NUY162" i="7"/>
  <c r="NUZ162" i="7"/>
  <c r="NVA162" i="7"/>
  <c r="NVB162" i="7"/>
  <c r="NVC162" i="7"/>
  <c r="NVD162" i="7"/>
  <c r="NVE162" i="7"/>
  <c r="NVF162" i="7"/>
  <c r="NVG162" i="7"/>
  <c r="NVH162" i="7"/>
  <c r="NVI162" i="7"/>
  <c r="NVJ162" i="7"/>
  <c r="NVK162" i="7"/>
  <c r="NVL162" i="7"/>
  <c r="NVM162" i="7"/>
  <c r="NVN162" i="7"/>
  <c r="NVO162" i="7"/>
  <c r="NVP162" i="7"/>
  <c r="NVQ162" i="7"/>
  <c r="NVR162" i="7"/>
  <c r="NVS162" i="7"/>
  <c r="NVT162" i="7"/>
  <c r="NVU162" i="7"/>
  <c r="NVV162" i="7"/>
  <c r="NVW162" i="7"/>
  <c r="NVX162" i="7"/>
  <c r="NVY162" i="7"/>
  <c r="NVZ162" i="7"/>
  <c r="NWA162" i="7"/>
  <c r="NWB162" i="7"/>
  <c r="NWC162" i="7"/>
  <c r="NWD162" i="7"/>
  <c r="NWE162" i="7"/>
  <c r="NWF162" i="7"/>
  <c r="NWG162" i="7"/>
  <c r="NWH162" i="7"/>
  <c r="NWI162" i="7"/>
  <c r="NWJ162" i="7"/>
  <c r="NWK162" i="7"/>
  <c r="NWL162" i="7"/>
  <c r="NWM162" i="7"/>
  <c r="NWN162" i="7"/>
  <c r="NWO162" i="7"/>
  <c r="NWP162" i="7"/>
  <c r="NWQ162" i="7"/>
  <c r="NWR162" i="7"/>
  <c r="NWS162" i="7"/>
  <c r="NWT162" i="7"/>
  <c r="NWU162" i="7"/>
  <c r="NWV162" i="7"/>
  <c r="NWW162" i="7"/>
  <c r="NWX162" i="7"/>
  <c r="NWY162" i="7"/>
  <c r="NWZ162" i="7"/>
  <c r="NXA162" i="7"/>
  <c r="NXB162" i="7"/>
  <c r="NXC162" i="7"/>
  <c r="NXD162" i="7"/>
  <c r="NXE162" i="7"/>
  <c r="NXF162" i="7"/>
  <c r="NXG162" i="7"/>
  <c r="NXH162" i="7"/>
  <c r="NXI162" i="7"/>
  <c r="NXJ162" i="7"/>
  <c r="NXK162" i="7"/>
  <c r="NXL162" i="7"/>
  <c r="NXM162" i="7"/>
  <c r="NXN162" i="7"/>
  <c r="NXO162" i="7"/>
  <c r="NXP162" i="7"/>
  <c r="NXQ162" i="7"/>
  <c r="NXR162" i="7"/>
  <c r="NXS162" i="7"/>
  <c r="NXT162" i="7"/>
  <c r="NXU162" i="7"/>
  <c r="NXV162" i="7"/>
  <c r="NXW162" i="7"/>
  <c r="NXX162" i="7"/>
  <c r="NXY162" i="7"/>
  <c r="NXZ162" i="7"/>
  <c r="NYA162" i="7"/>
  <c r="NYB162" i="7"/>
  <c r="NYC162" i="7"/>
  <c r="NYD162" i="7"/>
  <c r="NYE162" i="7"/>
  <c r="NYF162" i="7"/>
  <c r="NYG162" i="7"/>
  <c r="NYH162" i="7"/>
  <c r="NYI162" i="7"/>
  <c r="NYJ162" i="7"/>
  <c r="NYK162" i="7"/>
  <c r="NYL162" i="7"/>
  <c r="NYM162" i="7"/>
  <c r="NYN162" i="7"/>
  <c r="NYO162" i="7"/>
  <c r="NYP162" i="7"/>
  <c r="NYQ162" i="7"/>
  <c r="NYR162" i="7"/>
  <c r="NYS162" i="7"/>
  <c r="NYT162" i="7"/>
  <c r="NYU162" i="7"/>
  <c r="NYV162" i="7"/>
  <c r="NYW162" i="7"/>
  <c r="NYX162" i="7"/>
  <c r="NYY162" i="7"/>
  <c r="NYZ162" i="7"/>
  <c r="NZA162" i="7"/>
  <c r="NZB162" i="7"/>
  <c r="NZC162" i="7"/>
  <c r="NZD162" i="7"/>
  <c r="NZE162" i="7"/>
  <c r="NZF162" i="7"/>
  <c r="NZG162" i="7"/>
  <c r="NZH162" i="7"/>
  <c r="NZI162" i="7"/>
  <c r="NZJ162" i="7"/>
  <c r="NZK162" i="7"/>
  <c r="NZL162" i="7"/>
  <c r="NZM162" i="7"/>
  <c r="NZN162" i="7"/>
  <c r="NZO162" i="7"/>
  <c r="NZP162" i="7"/>
  <c r="NZQ162" i="7"/>
  <c r="NZR162" i="7"/>
  <c r="NZS162" i="7"/>
  <c r="NZT162" i="7"/>
  <c r="NZU162" i="7"/>
  <c r="NZV162" i="7"/>
  <c r="NZW162" i="7"/>
  <c r="NZX162" i="7"/>
  <c r="NZY162" i="7"/>
  <c r="NZZ162" i="7"/>
  <c r="OAA162" i="7"/>
  <c r="OAB162" i="7"/>
  <c r="OAC162" i="7"/>
  <c r="OAD162" i="7"/>
  <c r="OAE162" i="7"/>
  <c r="OAF162" i="7"/>
  <c r="OAG162" i="7"/>
  <c r="OAH162" i="7"/>
  <c r="OAI162" i="7"/>
  <c r="OAJ162" i="7"/>
  <c r="OAK162" i="7"/>
  <c r="OAL162" i="7"/>
  <c r="OAM162" i="7"/>
  <c r="OAN162" i="7"/>
  <c r="OAO162" i="7"/>
  <c r="OAP162" i="7"/>
  <c r="OAQ162" i="7"/>
  <c r="OAR162" i="7"/>
  <c r="OAS162" i="7"/>
  <c r="OAT162" i="7"/>
  <c r="OAU162" i="7"/>
  <c r="OAV162" i="7"/>
  <c r="OAW162" i="7"/>
  <c r="OAX162" i="7"/>
  <c r="OAY162" i="7"/>
  <c r="OAZ162" i="7"/>
  <c r="OBA162" i="7"/>
  <c r="OBB162" i="7"/>
  <c r="OBC162" i="7"/>
  <c r="OBD162" i="7"/>
  <c r="OBE162" i="7"/>
  <c r="OBF162" i="7"/>
  <c r="OBG162" i="7"/>
  <c r="OBH162" i="7"/>
  <c r="OBI162" i="7"/>
  <c r="OBJ162" i="7"/>
  <c r="OBK162" i="7"/>
  <c r="OBL162" i="7"/>
  <c r="OBM162" i="7"/>
  <c r="OBN162" i="7"/>
  <c r="OBO162" i="7"/>
  <c r="OBP162" i="7"/>
  <c r="OBQ162" i="7"/>
  <c r="OBR162" i="7"/>
  <c r="OBS162" i="7"/>
  <c r="OBT162" i="7"/>
  <c r="OBU162" i="7"/>
  <c r="OBV162" i="7"/>
  <c r="OBW162" i="7"/>
  <c r="OBX162" i="7"/>
  <c r="OBY162" i="7"/>
  <c r="OBZ162" i="7"/>
  <c r="OCA162" i="7"/>
  <c r="OCB162" i="7"/>
  <c r="OCC162" i="7"/>
  <c r="OCD162" i="7"/>
  <c r="OCE162" i="7"/>
  <c r="OCF162" i="7"/>
  <c r="OCG162" i="7"/>
  <c r="OCH162" i="7"/>
  <c r="OCI162" i="7"/>
  <c r="OCJ162" i="7"/>
  <c r="OCK162" i="7"/>
  <c r="OCL162" i="7"/>
  <c r="OCM162" i="7"/>
  <c r="OCN162" i="7"/>
  <c r="OCO162" i="7"/>
  <c r="OCP162" i="7"/>
  <c r="OCQ162" i="7"/>
  <c r="OCR162" i="7"/>
  <c r="OCS162" i="7"/>
  <c r="OCT162" i="7"/>
  <c r="OCU162" i="7"/>
  <c r="OCV162" i="7"/>
  <c r="OCW162" i="7"/>
  <c r="OCX162" i="7"/>
  <c r="OCY162" i="7"/>
  <c r="OCZ162" i="7"/>
  <c r="ODA162" i="7"/>
  <c r="ODB162" i="7"/>
  <c r="ODC162" i="7"/>
  <c r="ODD162" i="7"/>
  <c r="ODE162" i="7"/>
  <c r="ODF162" i="7"/>
  <c r="ODG162" i="7"/>
  <c r="ODH162" i="7"/>
  <c r="ODI162" i="7"/>
  <c r="ODJ162" i="7"/>
  <c r="ODK162" i="7"/>
  <c r="ODL162" i="7"/>
  <c r="ODM162" i="7"/>
  <c r="ODN162" i="7"/>
  <c r="ODO162" i="7"/>
  <c r="ODP162" i="7"/>
  <c r="ODQ162" i="7"/>
  <c r="ODR162" i="7"/>
  <c r="ODS162" i="7"/>
  <c r="ODT162" i="7"/>
  <c r="ODU162" i="7"/>
  <c r="ODV162" i="7"/>
  <c r="ODW162" i="7"/>
  <c r="ODX162" i="7"/>
  <c r="ODY162" i="7"/>
  <c r="ODZ162" i="7"/>
  <c r="OEA162" i="7"/>
  <c r="OEB162" i="7"/>
  <c r="OEC162" i="7"/>
  <c r="OED162" i="7"/>
  <c r="OEE162" i="7"/>
  <c r="OEF162" i="7"/>
  <c r="OEG162" i="7"/>
  <c r="OEH162" i="7"/>
  <c r="OEI162" i="7"/>
  <c r="OEJ162" i="7"/>
  <c r="OEK162" i="7"/>
  <c r="OEL162" i="7"/>
  <c r="OEM162" i="7"/>
  <c r="OEN162" i="7"/>
  <c r="OEO162" i="7"/>
  <c r="OEP162" i="7"/>
  <c r="OEQ162" i="7"/>
  <c r="OER162" i="7"/>
  <c r="OES162" i="7"/>
  <c r="OET162" i="7"/>
  <c r="OEU162" i="7"/>
  <c r="OEV162" i="7"/>
  <c r="OEW162" i="7"/>
  <c r="OEX162" i="7"/>
  <c r="OEY162" i="7"/>
  <c r="OEZ162" i="7"/>
  <c r="OFA162" i="7"/>
  <c r="OFB162" i="7"/>
  <c r="OFC162" i="7"/>
  <c r="OFD162" i="7"/>
  <c r="OFE162" i="7"/>
  <c r="OFF162" i="7"/>
  <c r="OFG162" i="7"/>
  <c r="OFH162" i="7"/>
  <c r="OFI162" i="7"/>
  <c r="OFJ162" i="7"/>
  <c r="OFK162" i="7"/>
  <c r="OFL162" i="7"/>
  <c r="OFM162" i="7"/>
  <c r="OFN162" i="7"/>
  <c r="OFO162" i="7"/>
  <c r="OFP162" i="7"/>
  <c r="OFQ162" i="7"/>
  <c r="OFR162" i="7"/>
  <c r="OFS162" i="7"/>
  <c r="OFT162" i="7"/>
  <c r="OFU162" i="7"/>
  <c r="OFV162" i="7"/>
  <c r="OFW162" i="7"/>
  <c r="OFX162" i="7"/>
  <c r="OFY162" i="7"/>
  <c r="OFZ162" i="7"/>
  <c r="OGA162" i="7"/>
  <c r="OGB162" i="7"/>
  <c r="OGC162" i="7"/>
  <c r="OGD162" i="7"/>
  <c r="OGE162" i="7"/>
  <c r="OGF162" i="7"/>
  <c r="OGG162" i="7"/>
  <c r="OGH162" i="7"/>
  <c r="OGI162" i="7"/>
  <c r="OGJ162" i="7"/>
  <c r="OGK162" i="7"/>
  <c r="OGL162" i="7"/>
  <c r="OGM162" i="7"/>
  <c r="OGN162" i="7"/>
  <c r="OGO162" i="7"/>
  <c r="OGP162" i="7"/>
  <c r="OGQ162" i="7"/>
  <c r="OGR162" i="7"/>
  <c r="OGS162" i="7"/>
  <c r="OGT162" i="7"/>
  <c r="OGU162" i="7"/>
  <c r="OGV162" i="7"/>
  <c r="OGW162" i="7"/>
  <c r="OGX162" i="7"/>
  <c r="OGY162" i="7"/>
  <c r="OGZ162" i="7"/>
  <c r="OHA162" i="7"/>
  <c r="OHB162" i="7"/>
  <c r="OHC162" i="7"/>
  <c r="OHD162" i="7"/>
  <c r="OHE162" i="7"/>
  <c r="OHF162" i="7"/>
  <c r="OHG162" i="7"/>
  <c r="OHH162" i="7"/>
  <c r="OHI162" i="7"/>
  <c r="OHJ162" i="7"/>
  <c r="OHK162" i="7"/>
  <c r="OHL162" i="7"/>
  <c r="OHM162" i="7"/>
  <c r="OHN162" i="7"/>
  <c r="OHO162" i="7"/>
  <c r="OHP162" i="7"/>
  <c r="OHQ162" i="7"/>
  <c r="OHR162" i="7"/>
  <c r="OHS162" i="7"/>
  <c r="OHT162" i="7"/>
  <c r="OHU162" i="7"/>
  <c r="OHV162" i="7"/>
  <c r="OHW162" i="7"/>
  <c r="OHX162" i="7"/>
  <c r="OHY162" i="7"/>
  <c r="OHZ162" i="7"/>
  <c r="OIA162" i="7"/>
  <c r="OIB162" i="7"/>
  <c r="OIC162" i="7"/>
  <c r="OID162" i="7"/>
  <c r="OIE162" i="7"/>
  <c r="OIF162" i="7"/>
  <c r="OIG162" i="7"/>
  <c r="OIH162" i="7"/>
  <c r="OII162" i="7"/>
  <c r="OIJ162" i="7"/>
  <c r="OIK162" i="7"/>
  <c r="OIL162" i="7"/>
  <c r="OIM162" i="7"/>
  <c r="OIN162" i="7"/>
  <c r="OIO162" i="7"/>
  <c r="OIP162" i="7"/>
  <c r="OIQ162" i="7"/>
  <c r="OIR162" i="7"/>
  <c r="OIS162" i="7"/>
  <c r="OIT162" i="7"/>
  <c r="OIU162" i="7"/>
  <c r="OIV162" i="7"/>
  <c r="OIW162" i="7"/>
  <c r="OIX162" i="7"/>
  <c r="OIY162" i="7"/>
  <c r="OIZ162" i="7"/>
  <c r="OJA162" i="7"/>
  <c r="OJB162" i="7"/>
  <c r="OJC162" i="7"/>
  <c r="OJD162" i="7"/>
  <c r="OJE162" i="7"/>
  <c r="OJF162" i="7"/>
  <c r="OJG162" i="7"/>
  <c r="OJH162" i="7"/>
  <c r="OJI162" i="7"/>
  <c r="OJJ162" i="7"/>
  <c r="OJK162" i="7"/>
  <c r="OJL162" i="7"/>
  <c r="OJM162" i="7"/>
  <c r="OJN162" i="7"/>
  <c r="OJO162" i="7"/>
  <c r="OJP162" i="7"/>
  <c r="OJQ162" i="7"/>
  <c r="OJR162" i="7"/>
  <c r="OJS162" i="7"/>
  <c r="OJT162" i="7"/>
  <c r="OJU162" i="7"/>
  <c r="OJV162" i="7"/>
  <c r="OJW162" i="7"/>
  <c r="OJX162" i="7"/>
  <c r="OJY162" i="7"/>
  <c r="OJZ162" i="7"/>
  <c r="OKA162" i="7"/>
  <c r="OKB162" i="7"/>
  <c r="OKC162" i="7"/>
  <c r="OKD162" i="7"/>
  <c r="OKE162" i="7"/>
  <c r="OKF162" i="7"/>
  <c r="OKG162" i="7"/>
  <c r="OKH162" i="7"/>
  <c r="OKI162" i="7"/>
  <c r="OKJ162" i="7"/>
  <c r="OKK162" i="7"/>
  <c r="OKL162" i="7"/>
  <c r="OKM162" i="7"/>
  <c r="OKN162" i="7"/>
  <c r="OKO162" i="7"/>
  <c r="OKP162" i="7"/>
  <c r="OKQ162" i="7"/>
  <c r="OKR162" i="7"/>
  <c r="OKS162" i="7"/>
  <c r="OKT162" i="7"/>
  <c r="OKU162" i="7"/>
  <c r="OKV162" i="7"/>
  <c r="OKW162" i="7"/>
  <c r="OKX162" i="7"/>
  <c r="OKY162" i="7"/>
  <c r="OKZ162" i="7"/>
  <c r="OLA162" i="7"/>
  <c r="OLB162" i="7"/>
  <c r="OLC162" i="7"/>
  <c r="OLD162" i="7"/>
  <c r="OLE162" i="7"/>
  <c r="OLF162" i="7"/>
  <c r="OLG162" i="7"/>
  <c r="OLH162" i="7"/>
  <c r="OLI162" i="7"/>
  <c r="OLJ162" i="7"/>
  <c r="OLK162" i="7"/>
  <c r="OLL162" i="7"/>
  <c r="OLM162" i="7"/>
  <c r="OLN162" i="7"/>
  <c r="OLO162" i="7"/>
  <c r="OLP162" i="7"/>
  <c r="OLQ162" i="7"/>
  <c r="OLR162" i="7"/>
  <c r="OLS162" i="7"/>
  <c r="OLT162" i="7"/>
  <c r="OLU162" i="7"/>
  <c r="OLV162" i="7"/>
  <c r="OLW162" i="7"/>
  <c r="OLX162" i="7"/>
  <c r="OLY162" i="7"/>
  <c r="OLZ162" i="7"/>
  <c r="OMA162" i="7"/>
  <c r="OMB162" i="7"/>
  <c r="OMC162" i="7"/>
  <c r="OMD162" i="7"/>
  <c r="OME162" i="7"/>
  <c r="OMF162" i="7"/>
  <c r="OMG162" i="7"/>
  <c r="OMH162" i="7"/>
  <c r="OMI162" i="7"/>
  <c r="OMJ162" i="7"/>
  <c r="OMK162" i="7"/>
  <c r="OML162" i="7"/>
  <c r="OMM162" i="7"/>
  <c r="OMN162" i="7"/>
  <c r="OMO162" i="7"/>
  <c r="OMP162" i="7"/>
  <c r="OMQ162" i="7"/>
  <c r="OMR162" i="7"/>
  <c r="OMS162" i="7"/>
  <c r="OMT162" i="7"/>
  <c r="OMU162" i="7"/>
  <c r="OMV162" i="7"/>
  <c r="OMW162" i="7"/>
  <c r="OMX162" i="7"/>
  <c r="OMY162" i="7"/>
  <c r="OMZ162" i="7"/>
  <c r="ONA162" i="7"/>
  <c r="ONB162" i="7"/>
  <c r="ONC162" i="7"/>
  <c r="OND162" i="7"/>
  <c r="ONE162" i="7"/>
  <c r="ONF162" i="7"/>
  <c r="ONG162" i="7"/>
  <c r="ONH162" i="7"/>
  <c r="ONI162" i="7"/>
  <c r="ONJ162" i="7"/>
  <c r="ONK162" i="7"/>
  <c r="ONL162" i="7"/>
  <c r="ONM162" i="7"/>
  <c r="ONN162" i="7"/>
  <c r="ONO162" i="7"/>
  <c r="ONP162" i="7"/>
  <c r="ONQ162" i="7"/>
  <c r="ONR162" i="7"/>
  <c r="ONS162" i="7"/>
  <c r="ONT162" i="7"/>
  <c r="ONU162" i="7"/>
  <c r="ONV162" i="7"/>
  <c r="ONW162" i="7"/>
  <c r="ONX162" i="7"/>
  <c r="ONY162" i="7"/>
  <c r="ONZ162" i="7"/>
  <c r="OOA162" i="7"/>
  <c r="OOB162" i="7"/>
  <c r="OOC162" i="7"/>
  <c r="OOD162" i="7"/>
  <c r="OOE162" i="7"/>
  <c r="OOF162" i="7"/>
  <c r="OOG162" i="7"/>
  <c r="OOH162" i="7"/>
  <c r="OOI162" i="7"/>
  <c r="OOJ162" i="7"/>
  <c r="OOK162" i="7"/>
  <c r="OOL162" i="7"/>
  <c r="OOM162" i="7"/>
  <c r="OON162" i="7"/>
  <c r="OOO162" i="7"/>
  <c r="OOP162" i="7"/>
  <c r="OOQ162" i="7"/>
  <c r="OOR162" i="7"/>
  <c r="OOS162" i="7"/>
  <c r="OOT162" i="7"/>
  <c r="OOU162" i="7"/>
  <c r="OOV162" i="7"/>
  <c r="OOW162" i="7"/>
  <c r="OOX162" i="7"/>
  <c r="OOY162" i="7"/>
  <c r="OOZ162" i="7"/>
  <c r="OPA162" i="7"/>
  <c r="OPB162" i="7"/>
  <c r="OPC162" i="7"/>
  <c r="OPD162" i="7"/>
  <c r="OPE162" i="7"/>
  <c r="OPF162" i="7"/>
  <c r="OPG162" i="7"/>
  <c r="OPH162" i="7"/>
  <c r="OPI162" i="7"/>
  <c r="OPJ162" i="7"/>
  <c r="OPK162" i="7"/>
  <c r="OPL162" i="7"/>
  <c r="OPM162" i="7"/>
  <c r="OPN162" i="7"/>
  <c r="OPO162" i="7"/>
  <c r="OPP162" i="7"/>
  <c r="OPQ162" i="7"/>
  <c r="OPR162" i="7"/>
  <c r="OPS162" i="7"/>
  <c r="OPT162" i="7"/>
  <c r="OPU162" i="7"/>
  <c r="OPV162" i="7"/>
  <c r="OPW162" i="7"/>
  <c r="OPX162" i="7"/>
  <c r="OPY162" i="7"/>
  <c r="OPZ162" i="7"/>
  <c r="OQA162" i="7"/>
  <c r="OQB162" i="7"/>
  <c r="OQC162" i="7"/>
  <c r="OQD162" i="7"/>
  <c r="OQE162" i="7"/>
  <c r="OQF162" i="7"/>
  <c r="OQG162" i="7"/>
  <c r="OQH162" i="7"/>
  <c r="OQI162" i="7"/>
  <c r="OQJ162" i="7"/>
  <c r="OQK162" i="7"/>
  <c r="OQL162" i="7"/>
  <c r="OQM162" i="7"/>
  <c r="OQN162" i="7"/>
  <c r="OQO162" i="7"/>
  <c r="OQP162" i="7"/>
  <c r="OQQ162" i="7"/>
  <c r="OQR162" i="7"/>
  <c r="OQS162" i="7"/>
  <c r="OQT162" i="7"/>
  <c r="OQU162" i="7"/>
  <c r="OQV162" i="7"/>
  <c r="OQW162" i="7"/>
  <c r="OQX162" i="7"/>
  <c r="OQY162" i="7"/>
  <c r="OQZ162" i="7"/>
  <c r="ORA162" i="7"/>
  <c r="ORB162" i="7"/>
  <c r="ORC162" i="7"/>
  <c r="ORD162" i="7"/>
  <c r="ORE162" i="7"/>
  <c r="ORF162" i="7"/>
  <c r="ORG162" i="7"/>
  <c r="ORH162" i="7"/>
  <c r="ORI162" i="7"/>
  <c r="ORJ162" i="7"/>
  <c r="ORK162" i="7"/>
  <c r="ORL162" i="7"/>
  <c r="ORM162" i="7"/>
  <c r="ORN162" i="7"/>
  <c r="ORO162" i="7"/>
  <c r="ORP162" i="7"/>
  <c r="ORQ162" i="7"/>
  <c r="ORR162" i="7"/>
  <c r="ORS162" i="7"/>
  <c r="ORT162" i="7"/>
  <c r="ORU162" i="7"/>
  <c r="ORV162" i="7"/>
  <c r="ORW162" i="7"/>
  <c r="ORX162" i="7"/>
  <c r="ORY162" i="7"/>
  <c r="ORZ162" i="7"/>
  <c r="OSA162" i="7"/>
  <c r="OSB162" i="7"/>
  <c r="OSC162" i="7"/>
  <c r="OSD162" i="7"/>
  <c r="OSE162" i="7"/>
  <c r="OSF162" i="7"/>
  <c r="OSG162" i="7"/>
  <c r="OSH162" i="7"/>
  <c r="OSI162" i="7"/>
  <c r="OSJ162" i="7"/>
  <c r="OSK162" i="7"/>
  <c r="OSL162" i="7"/>
  <c r="OSM162" i="7"/>
  <c r="OSN162" i="7"/>
  <c r="OSO162" i="7"/>
  <c r="OSP162" i="7"/>
  <c r="OSQ162" i="7"/>
  <c r="OSR162" i="7"/>
  <c r="OSS162" i="7"/>
  <c r="OST162" i="7"/>
  <c r="OSU162" i="7"/>
  <c r="OSV162" i="7"/>
  <c r="OSW162" i="7"/>
  <c r="OSX162" i="7"/>
  <c r="OSY162" i="7"/>
  <c r="OSZ162" i="7"/>
  <c r="OTA162" i="7"/>
  <c r="OTB162" i="7"/>
  <c r="OTC162" i="7"/>
  <c r="OTD162" i="7"/>
  <c r="OTE162" i="7"/>
  <c r="OTF162" i="7"/>
  <c r="OTG162" i="7"/>
  <c r="OTH162" i="7"/>
  <c r="OTI162" i="7"/>
  <c r="OTJ162" i="7"/>
  <c r="OTK162" i="7"/>
  <c r="OTL162" i="7"/>
  <c r="OTM162" i="7"/>
  <c r="OTN162" i="7"/>
  <c r="OTO162" i="7"/>
  <c r="OTP162" i="7"/>
  <c r="OTQ162" i="7"/>
  <c r="OTR162" i="7"/>
  <c r="OTS162" i="7"/>
  <c r="OTT162" i="7"/>
  <c r="OTU162" i="7"/>
  <c r="OTV162" i="7"/>
  <c r="OTW162" i="7"/>
  <c r="OTX162" i="7"/>
  <c r="OTY162" i="7"/>
  <c r="OTZ162" i="7"/>
  <c r="OUA162" i="7"/>
  <c r="OUB162" i="7"/>
  <c r="OUC162" i="7"/>
  <c r="OUD162" i="7"/>
  <c r="OUE162" i="7"/>
  <c r="OUF162" i="7"/>
  <c r="OUG162" i="7"/>
  <c r="OUH162" i="7"/>
  <c r="OUI162" i="7"/>
  <c r="OUJ162" i="7"/>
  <c r="OUK162" i="7"/>
  <c r="OUL162" i="7"/>
  <c r="OUM162" i="7"/>
  <c r="OUN162" i="7"/>
  <c r="OUO162" i="7"/>
  <c r="OUP162" i="7"/>
  <c r="OUQ162" i="7"/>
  <c r="OUR162" i="7"/>
  <c r="OUS162" i="7"/>
  <c r="OUT162" i="7"/>
  <c r="OUU162" i="7"/>
  <c r="OUV162" i="7"/>
  <c r="OUW162" i="7"/>
  <c r="OUX162" i="7"/>
  <c r="OUY162" i="7"/>
  <c r="OUZ162" i="7"/>
  <c r="OVA162" i="7"/>
  <c r="OVB162" i="7"/>
  <c r="OVC162" i="7"/>
  <c r="OVD162" i="7"/>
  <c r="OVE162" i="7"/>
  <c r="OVF162" i="7"/>
  <c r="OVG162" i="7"/>
  <c r="OVH162" i="7"/>
  <c r="OVI162" i="7"/>
  <c r="OVJ162" i="7"/>
  <c r="OVK162" i="7"/>
  <c r="OVL162" i="7"/>
  <c r="OVM162" i="7"/>
  <c r="OVN162" i="7"/>
  <c r="OVO162" i="7"/>
  <c r="OVP162" i="7"/>
  <c r="OVQ162" i="7"/>
  <c r="OVR162" i="7"/>
  <c r="OVS162" i="7"/>
  <c r="OVT162" i="7"/>
  <c r="OVU162" i="7"/>
  <c r="OVV162" i="7"/>
  <c r="OVW162" i="7"/>
  <c r="OVX162" i="7"/>
  <c r="OVY162" i="7"/>
  <c r="OVZ162" i="7"/>
  <c r="OWA162" i="7"/>
  <c r="OWB162" i="7"/>
  <c r="OWC162" i="7"/>
  <c r="OWD162" i="7"/>
  <c r="OWE162" i="7"/>
  <c r="OWF162" i="7"/>
  <c r="OWG162" i="7"/>
  <c r="OWH162" i="7"/>
  <c r="OWI162" i="7"/>
  <c r="OWJ162" i="7"/>
  <c r="OWK162" i="7"/>
  <c r="OWL162" i="7"/>
  <c r="OWM162" i="7"/>
  <c r="OWN162" i="7"/>
  <c r="OWO162" i="7"/>
  <c r="OWP162" i="7"/>
  <c r="OWQ162" i="7"/>
  <c r="OWR162" i="7"/>
  <c r="OWS162" i="7"/>
  <c r="OWT162" i="7"/>
  <c r="OWU162" i="7"/>
  <c r="OWV162" i="7"/>
  <c r="OWW162" i="7"/>
  <c r="OWX162" i="7"/>
  <c r="OWY162" i="7"/>
  <c r="OWZ162" i="7"/>
  <c r="OXA162" i="7"/>
  <c r="OXB162" i="7"/>
  <c r="OXC162" i="7"/>
  <c r="OXD162" i="7"/>
  <c r="OXE162" i="7"/>
  <c r="OXF162" i="7"/>
  <c r="OXG162" i="7"/>
  <c r="OXH162" i="7"/>
  <c r="OXI162" i="7"/>
  <c r="OXJ162" i="7"/>
  <c r="OXK162" i="7"/>
  <c r="OXL162" i="7"/>
  <c r="OXM162" i="7"/>
  <c r="OXN162" i="7"/>
  <c r="OXO162" i="7"/>
  <c r="OXP162" i="7"/>
  <c r="OXQ162" i="7"/>
  <c r="OXR162" i="7"/>
  <c r="OXS162" i="7"/>
  <c r="OXT162" i="7"/>
  <c r="OXU162" i="7"/>
  <c r="OXV162" i="7"/>
  <c r="OXW162" i="7"/>
  <c r="OXX162" i="7"/>
  <c r="OXY162" i="7"/>
  <c r="OXZ162" i="7"/>
  <c r="OYA162" i="7"/>
  <c r="OYB162" i="7"/>
  <c r="OYC162" i="7"/>
  <c r="OYD162" i="7"/>
  <c r="OYE162" i="7"/>
  <c r="OYF162" i="7"/>
  <c r="OYG162" i="7"/>
  <c r="OYH162" i="7"/>
  <c r="OYI162" i="7"/>
  <c r="OYJ162" i="7"/>
  <c r="OYK162" i="7"/>
  <c r="OYL162" i="7"/>
  <c r="OYM162" i="7"/>
  <c r="OYN162" i="7"/>
  <c r="OYO162" i="7"/>
  <c r="OYP162" i="7"/>
  <c r="OYQ162" i="7"/>
  <c r="OYR162" i="7"/>
  <c r="OYS162" i="7"/>
  <c r="OYT162" i="7"/>
  <c r="OYU162" i="7"/>
  <c r="OYV162" i="7"/>
  <c r="OYW162" i="7"/>
  <c r="OYX162" i="7"/>
  <c r="OYY162" i="7"/>
  <c r="OYZ162" i="7"/>
  <c r="OZA162" i="7"/>
  <c r="OZB162" i="7"/>
  <c r="OZC162" i="7"/>
  <c r="OZD162" i="7"/>
  <c r="OZE162" i="7"/>
  <c r="OZF162" i="7"/>
  <c r="OZG162" i="7"/>
  <c r="OZH162" i="7"/>
  <c r="OZI162" i="7"/>
  <c r="OZJ162" i="7"/>
  <c r="OZK162" i="7"/>
  <c r="OZL162" i="7"/>
  <c r="OZM162" i="7"/>
  <c r="OZN162" i="7"/>
  <c r="OZO162" i="7"/>
  <c r="OZP162" i="7"/>
  <c r="OZQ162" i="7"/>
  <c r="OZR162" i="7"/>
  <c r="OZS162" i="7"/>
  <c r="OZT162" i="7"/>
  <c r="OZU162" i="7"/>
  <c r="OZV162" i="7"/>
  <c r="OZW162" i="7"/>
  <c r="OZX162" i="7"/>
  <c r="OZY162" i="7"/>
  <c r="OZZ162" i="7"/>
  <c r="PAA162" i="7"/>
  <c r="PAB162" i="7"/>
  <c r="PAC162" i="7"/>
  <c r="PAD162" i="7"/>
  <c r="PAE162" i="7"/>
  <c r="PAF162" i="7"/>
  <c r="PAG162" i="7"/>
  <c r="PAH162" i="7"/>
  <c r="PAI162" i="7"/>
  <c r="PAJ162" i="7"/>
  <c r="PAK162" i="7"/>
  <c r="PAL162" i="7"/>
  <c r="PAM162" i="7"/>
  <c r="PAN162" i="7"/>
  <c r="PAO162" i="7"/>
  <c r="PAP162" i="7"/>
  <c r="PAQ162" i="7"/>
  <c r="PAR162" i="7"/>
  <c r="PAS162" i="7"/>
  <c r="PAT162" i="7"/>
  <c r="PAU162" i="7"/>
  <c r="PAV162" i="7"/>
  <c r="PAW162" i="7"/>
  <c r="PAX162" i="7"/>
  <c r="PAY162" i="7"/>
  <c r="PAZ162" i="7"/>
  <c r="PBA162" i="7"/>
  <c r="PBB162" i="7"/>
  <c r="PBC162" i="7"/>
  <c r="PBD162" i="7"/>
  <c r="PBE162" i="7"/>
  <c r="PBF162" i="7"/>
  <c r="PBG162" i="7"/>
  <c r="PBH162" i="7"/>
  <c r="PBI162" i="7"/>
  <c r="PBJ162" i="7"/>
  <c r="PBK162" i="7"/>
  <c r="PBL162" i="7"/>
  <c r="PBM162" i="7"/>
  <c r="PBN162" i="7"/>
  <c r="PBO162" i="7"/>
  <c r="PBP162" i="7"/>
  <c r="PBQ162" i="7"/>
  <c r="PBR162" i="7"/>
  <c r="PBS162" i="7"/>
  <c r="PBT162" i="7"/>
  <c r="PBU162" i="7"/>
  <c r="PBV162" i="7"/>
  <c r="PBW162" i="7"/>
  <c r="PBX162" i="7"/>
  <c r="PBY162" i="7"/>
  <c r="PBZ162" i="7"/>
  <c r="PCA162" i="7"/>
  <c r="PCB162" i="7"/>
  <c r="PCC162" i="7"/>
  <c r="PCD162" i="7"/>
  <c r="PCE162" i="7"/>
  <c r="PCF162" i="7"/>
  <c r="PCG162" i="7"/>
  <c r="PCH162" i="7"/>
  <c r="PCI162" i="7"/>
  <c r="PCJ162" i="7"/>
  <c r="PCK162" i="7"/>
  <c r="PCL162" i="7"/>
  <c r="PCM162" i="7"/>
  <c r="PCN162" i="7"/>
  <c r="PCO162" i="7"/>
  <c r="PCP162" i="7"/>
  <c r="PCQ162" i="7"/>
  <c r="PCR162" i="7"/>
  <c r="PCS162" i="7"/>
  <c r="PCT162" i="7"/>
  <c r="PCU162" i="7"/>
  <c r="PCV162" i="7"/>
  <c r="PCW162" i="7"/>
  <c r="PCX162" i="7"/>
  <c r="PCY162" i="7"/>
  <c r="PCZ162" i="7"/>
  <c r="PDA162" i="7"/>
  <c r="PDB162" i="7"/>
  <c r="PDC162" i="7"/>
  <c r="PDD162" i="7"/>
  <c r="PDE162" i="7"/>
  <c r="PDF162" i="7"/>
  <c r="PDG162" i="7"/>
  <c r="PDH162" i="7"/>
  <c r="PDI162" i="7"/>
  <c r="PDJ162" i="7"/>
  <c r="PDK162" i="7"/>
  <c r="PDL162" i="7"/>
  <c r="PDM162" i="7"/>
  <c r="PDN162" i="7"/>
  <c r="PDO162" i="7"/>
  <c r="PDP162" i="7"/>
  <c r="PDQ162" i="7"/>
  <c r="PDR162" i="7"/>
  <c r="PDS162" i="7"/>
  <c r="PDT162" i="7"/>
  <c r="PDU162" i="7"/>
  <c r="PDV162" i="7"/>
  <c r="PDW162" i="7"/>
  <c r="PDX162" i="7"/>
  <c r="PDY162" i="7"/>
  <c r="PDZ162" i="7"/>
  <c r="PEA162" i="7"/>
  <c r="PEB162" i="7"/>
  <c r="PEC162" i="7"/>
  <c r="PED162" i="7"/>
  <c r="PEE162" i="7"/>
  <c r="PEF162" i="7"/>
  <c r="PEG162" i="7"/>
  <c r="PEH162" i="7"/>
  <c r="PEI162" i="7"/>
  <c r="PEJ162" i="7"/>
  <c r="PEK162" i="7"/>
  <c r="PEL162" i="7"/>
  <c r="PEM162" i="7"/>
  <c r="PEN162" i="7"/>
  <c r="PEO162" i="7"/>
  <c r="PEP162" i="7"/>
  <c r="PEQ162" i="7"/>
  <c r="PER162" i="7"/>
  <c r="PES162" i="7"/>
  <c r="PET162" i="7"/>
  <c r="PEU162" i="7"/>
  <c r="PEV162" i="7"/>
  <c r="PEW162" i="7"/>
  <c r="PEX162" i="7"/>
  <c r="PEY162" i="7"/>
  <c r="PEZ162" i="7"/>
  <c r="PFA162" i="7"/>
  <c r="PFB162" i="7"/>
  <c r="PFC162" i="7"/>
  <c r="PFD162" i="7"/>
  <c r="PFE162" i="7"/>
  <c r="PFF162" i="7"/>
  <c r="PFG162" i="7"/>
  <c r="PFH162" i="7"/>
  <c r="PFI162" i="7"/>
  <c r="PFJ162" i="7"/>
  <c r="PFK162" i="7"/>
  <c r="PFL162" i="7"/>
  <c r="PFM162" i="7"/>
  <c r="PFN162" i="7"/>
  <c r="PFO162" i="7"/>
  <c r="PFP162" i="7"/>
  <c r="PFQ162" i="7"/>
  <c r="PFR162" i="7"/>
  <c r="PFS162" i="7"/>
  <c r="PFT162" i="7"/>
  <c r="PFU162" i="7"/>
  <c r="PFV162" i="7"/>
  <c r="PFW162" i="7"/>
  <c r="PFX162" i="7"/>
  <c r="PFY162" i="7"/>
  <c r="PFZ162" i="7"/>
  <c r="PGA162" i="7"/>
  <c r="PGB162" i="7"/>
  <c r="PGC162" i="7"/>
  <c r="PGD162" i="7"/>
  <c r="PGE162" i="7"/>
  <c r="PGF162" i="7"/>
  <c r="PGG162" i="7"/>
  <c r="PGH162" i="7"/>
  <c r="PGI162" i="7"/>
  <c r="PGJ162" i="7"/>
  <c r="PGK162" i="7"/>
  <c r="PGL162" i="7"/>
  <c r="PGM162" i="7"/>
  <c r="PGN162" i="7"/>
  <c r="PGO162" i="7"/>
  <c r="PGP162" i="7"/>
  <c r="PGQ162" i="7"/>
  <c r="PGR162" i="7"/>
  <c r="PGS162" i="7"/>
  <c r="PGT162" i="7"/>
  <c r="PGU162" i="7"/>
  <c r="PGV162" i="7"/>
  <c r="PGW162" i="7"/>
  <c r="PGX162" i="7"/>
  <c r="PGY162" i="7"/>
  <c r="PGZ162" i="7"/>
  <c r="PHA162" i="7"/>
  <c r="PHB162" i="7"/>
  <c r="PHC162" i="7"/>
  <c r="PHD162" i="7"/>
  <c r="PHE162" i="7"/>
  <c r="PHF162" i="7"/>
  <c r="PHG162" i="7"/>
  <c r="PHH162" i="7"/>
  <c r="PHI162" i="7"/>
  <c r="PHJ162" i="7"/>
  <c r="PHK162" i="7"/>
  <c r="PHL162" i="7"/>
  <c r="PHM162" i="7"/>
  <c r="PHN162" i="7"/>
  <c r="PHO162" i="7"/>
  <c r="PHP162" i="7"/>
  <c r="PHQ162" i="7"/>
  <c r="PHR162" i="7"/>
  <c r="PHS162" i="7"/>
  <c r="PHT162" i="7"/>
  <c r="PHU162" i="7"/>
  <c r="PHV162" i="7"/>
  <c r="PHW162" i="7"/>
  <c r="PHX162" i="7"/>
  <c r="PHY162" i="7"/>
  <c r="PHZ162" i="7"/>
  <c r="PIA162" i="7"/>
  <c r="PIB162" i="7"/>
  <c r="PIC162" i="7"/>
  <c r="PID162" i="7"/>
  <c r="PIE162" i="7"/>
  <c r="PIF162" i="7"/>
  <c r="PIG162" i="7"/>
  <c r="PIH162" i="7"/>
  <c r="PII162" i="7"/>
  <c r="PIJ162" i="7"/>
  <c r="PIK162" i="7"/>
  <c r="PIL162" i="7"/>
  <c r="PIM162" i="7"/>
  <c r="PIN162" i="7"/>
  <c r="PIO162" i="7"/>
  <c r="PIP162" i="7"/>
  <c r="PIQ162" i="7"/>
  <c r="PIR162" i="7"/>
  <c r="PIS162" i="7"/>
  <c r="PIT162" i="7"/>
  <c r="PIU162" i="7"/>
  <c r="PIV162" i="7"/>
  <c r="PIW162" i="7"/>
  <c r="PIX162" i="7"/>
  <c r="PIY162" i="7"/>
  <c r="PIZ162" i="7"/>
  <c r="PJA162" i="7"/>
  <c r="PJB162" i="7"/>
  <c r="PJC162" i="7"/>
  <c r="PJD162" i="7"/>
  <c r="PJE162" i="7"/>
  <c r="PJF162" i="7"/>
  <c r="PJG162" i="7"/>
  <c r="PJH162" i="7"/>
  <c r="PJI162" i="7"/>
  <c r="PJJ162" i="7"/>
  <c r="PJK162" i="7"/>
  <c r="PJL162" i="7"/>
  <c r="PJM162" i="7"/>
  <c r="PJN162" i="7"/>
  <c r="PJO162" i="7"/>
  <c r="PJP162" i="7"/>
  <c r="PJQ162" i="7"/>
  <c r="PJR162" i="7"/>
  <c r="PJS162" i="7"/>
  <c r="PJT162" i="7"/>
  <c r="PJU162" i="7"/>
  <c r="PJV162" i="7"/>
  <c r="PJW162" i="7"/>
  <c r="PJX162" i="7"/>
  <c r="PJY162" i="7"/>
  <c r="PJZ162" i="7"/>
  <c r="PKA162" i="7"/>
  <c r="PKB162" i="7"/>
  <c r="PKC162" i="7"/>
  <c r="PKD162" i="7"/>
  <c r="PKE162" i="7"/>
  <c r="PKF162" i="7"/>
  <c r="PKG162" i="7"/>
  <c r="PKH162" i="7"/>
  <c r="PKI162" i="7"/>
  <c r="PKJ162" i="7"/>
  <c r="PKK162" i="7"/>
  <c r="PKL162" i="7"/>
  <c r="PKM162" i="7"/>
  <c r="PKN162" i="7"/>
  <c r="PKO162" i="7"/>
  <c r="PKP162" i="7"/>
  <c r="PKQ162" i="7"/>
  <c r="PKR162" i="7"/>
  <c r="PKS162" i="7"/>
  <c r="PKT162" i="7"/>
  <c r="PKU162" i="7"/>
  <c r="PKV162" i="7"/>
  <c r="PKW162" i="7"/>
  <c r="PKX162" i="7"/>
  <c r="PKY162" i="7"/>
  <c r="PKZ162" i="7"/>
  <c r="PLA162" i="7"/>
  <c r="PLB162" i="7"/>
  <c r="PLC162" i="7"/>
  <c r="PLD162" i="7"/>
  <c r="PLE162" i="7"/>
  <c r="PLF162" i="7"/>
  <c r="PLG162" i="7"/>
  <c r="PLH162" i="7"/>
  <c r="PLI162" i="7"/>
  <c r="PLJ162" i="7"/>
  <c r="PLK162" i="7"/>
  <c r="PLL162" i="7"/>
  <c r="PLM162" i="7"/>
  <c r="PLN162" i="7"/>
  <c r="PLO162" i="7"/>
  <c r="PLP162" i="7"/>
  <c r="PLQ162" i="7"/>
  <c r="PLR162" i="7"/>
  <c r="PLS162" i="7"/>
  <c r="PLT162" i="7"/>
  <c r="PLU162" i="7"/>
  <c r="PLV162" i="7"/>
  <c r="PLW162" i="7"/>
  <c r="PLX162" i="7"/>
  <c r="PLY162" i="7"/>
  <c r="PLZ162" i="7"/>
  <c r="PMA162" i="7"/>
  <c r="PMB162" i="7"/>
  <c r="PMC162" i="7"/>
  <c r="PMD162" i="7"/>
  <c r="PME162" i="7"/>
  <c r="PMF162" i="7"/>
  <c r="PMG162" i="7"/>
  <c r="PMH162" i="7"/>
  <c r="PMI162" i="7"/>
  <c r="PMJ162" i="7"/>
  <c r="PMK162" i="7"/>
  <c r="PML162" i="7"/>
  <c r="PMM162" i="7"/>
  <c r="PMN162" i="7"/>
  <c r="PMO162" i="7"/>
  <c r="PMP162" i="7"/>
  <c r="PMQ162" i="7"/>
  <c r="PMR162" i="7"/>
  <c r="PMS162" i="7"/>
  <c r="PMT162" i="7"/>
  <c r="PMU162" i="7"/>
  <c r="PMV162" i="7"/>
  <c r="PMW162" i="7"/>
  <c r="PMX162" i="7"/>
  <c r="PMY162" i="7"/>
  <c r="PMZ162" i="7"/>
  <c r="PNA162" i="7"/>
  <c r="PNB162" i="7"/>
  <c r="PNC162" i="7"/>
  <c r="PND162" i="7"/>
  <c r="PNE162" i="7"/>
  <c r="PNF162" i="7"/>
  <c r="PNG162" i="7"/>
  <c r="PNH162" i="7"/>
  <c r="PNI162" i="7"/>
  <c r="PNJ162" i="7"/>
  <c r="PNK162" i="7"/>
  <c r="PNL162" i="7"/>
  <c r="PNM162" i="7"/>
  <c r="PNN162" i="7"/>
  <c r="PNO162" i="7"/>
  <c r="PNP162" i="7"/>
  <c r="PNQ162" i="7"/>
  <c r="PNR162" i="7"/>
  <c r="PNS162" i="7"/>
  <c r="PNT162" i="7"/>
  <c r="PNU162" i="7"/>
  <c r="PNV162" i="7"/>
  <c r="PNW162" i="7"/>
  <c r="PNX162" i="7"/>
  <c r="PNY162" i="7"/>
  <c r="PNZ162" i="7"/>
  <c r="POA162" i="7"/>
  <c r="POB162" i="7"/>
  <c r="POC162" i="7"/>
  <c r="POD162" i="7"/>
  <c r="POE162" i="7"/>
  <c r="POF162" i="7"/>
  <c r="POG162" i="7"/>
  <c r="POH162" i="7"/>
  <c r="POI162" i="7"/>
  <c r="POJ162" i="7"/>
  <c r="POK162" i="7"/>
  <c r="POL162" i="7"/>
  <c r="POM162" i="7"/>
  <c r="PON162" i="7"/>
  <c r="POO162" i="7"/>
  <c r="POP162" i="7"/>
  <c r="POQ162" i="7"/>
  <c r="POR162" i="7"/>
  <c r="POS162" i="7"/>
  <c r="POT162" i="7"/>
  <c r="POU162" i="7"/>
  <c r="POV162" i="7"/>
  <c r="POW162" i="7"/>
  <c r="POX162" i="7"/>
  <c r="POY162" i="7"/>
  <c r="POZ162" i="7"/>
  <c r="PPA162" i="7"/>
  <c r="PPB162" i="7"/>
  <c r="PPC162" i="7"/>
  <c r="PPD162" i="7"/>
  <c r="PPE162" i="7"/>
  <c r="PPF162" i="7"/>
  <c r="PPG162" i="7"/>
  <c r="PPH162" i="7"/>
  <c r="PPI162" i="7"/>
  <c r="PPJ162" i="7"/>
  <c r="PPK162" i="7"/>
  <c r="PPL162" i="7"/>
  <c r="PPM162" i="7"/>
  <c r="PPN162" i="7"/>
  <c r="PPO162" i="7"/>
  <c r="PPP162" i="7"/>
  <c r="PPQ162" i="7"/>
  <c r="PPR162" i="7"/>
  <c r="PPS162" i="7"/>
  <c r="PPT162" i="7"/>
  <c r="PPU162" i="7"/>
  <c r="PPV162" i="7"/>
  <c r="PPW162" i="7"/>
  <c r="PPX162" i="7"/>
  <c r="PPY162" i="7"/>
  <c r="PPZ162" i="7"/>
  <c r="PQA162" i="7"/>
  <c r="PQB162" i="7"/>
  <c r="PQC162" i="7"/>
  <c r="PQD162" i="7"/>
  <c r="PQE162" i="7"/>
  <c r="PQF162" i="7"/>
  <c r="PQG162" i="7"/>
  <c r="PQH162" i="7"/>
  <c r="PQI162" i="7"/>
  <c r="PQJ162" i="7"/>
  <c r="PQK162" i="7"/>
  <c r="PQL162" i="7"/>
  <c r="PQM162" i="7"/>
  <c r="PQN162" i="7"/>
  <c r="PQO162" i="7"/>
  <c r="PQP162" i="7"/>
  <c r="PQQ162" i="7"/>
  <c r="PQR162" i="7"/>
  <c r="PQS162" i="7"/>
  <c r="PQT162" i="7"/>
  <c r="PQU162" i="7"/>
  <c r="PQV162" i="7"/>
  <c r="PQW162" i="7"/>
  <c r="PQX162" i="7"/>
  <c r="PQY162" i="7"/>
  <c r="PQZ162" i="7"/>
  <c r="PRA162" i="7"/>
  <c r="PRB162" i="7"/>
  <c r="PRC162" i="7"/>
  <c r="PRD162" i="7"/>
  <c r="PRE162" i="7"/>
  <c r="PRF162" i="7"/>
  <c r="PRG162" i="7"/>
  <c r="PRH162" i="7"/>
  <c r="PRI162" i="7"/>
  <c r="PRJ162" i="7"/>
  <c r="PRK162" i="7"/>
  <c r="PRL162" i="7"/>
  <c r="PRM162" i="7"/>
  <c r="PRN162" i="7"/>
  <c r="PRO162" i="7"/>
  <c r="PRP162" i="7"/>
  <c r="PRQ162" i="7"/>
  <c r="PRR162" i="7"/>
  <c r="PRS162" i="7"/>
  <c r="PRT162" i="7"/>
  <c r="PRU162" i="7"/>
  <c r="PRV162" i="7"/>
  <c r="PRW162" i="7"/>
  <c r="PRX162" i="7"/>
  <c r="PRY162" i="7"/>
  <c r="PRZ162" i="7"/>
  <c r="PSA162" i="7"/>
  <c r="PSB162" i="7"/>
  <c r="PSC162" i="7"/>
  <c r="PSD162" i="7"/>
  <c r="PSE162" i="7"/>
  <c r="PSF162" i="7"/>
  <c r="PSG162" i="7"/>
  <c r="PSH162" i="7"/>
  <c r="PSI162" i="7"/>
  <c r="PSJ162" i="7"/>
  <c r="PSK162" i="7"/>
  <c r="PSL162" i="7"/>
  <c r="PSM162" i="7"/>
  <c r="PSN162" i="7"/>
  <c r="PSO162" i="7"/>
  <c r="PSP162" i="7"/>
  <c r="PSQ162" i="7"/>
  <c r="PSR162" i="7"/>
  <c r="PSS162" i="7"/>
  <c r="PST162" i="7"/>
  <c r="PSU162" i="7"/>
  <c r="PSV162" i="7"/>
  <c r="PSW162" i="7"/>
  <c r="PSX162" i="7"/>
  <c r="PSY162" i="7"/>
  <c r="PSZ162" i="7"/>
  <c r="PTA162" i="7"/>
  <c r="PTB162" i="7"/>
  <c r="PTC162" i="7"/>
  <c r="PTD162" i="7"/>
  <c r="PTE162" i="7"/>
  <c r="PTF162" i="7"/>
  <c r="PTG162" i="7"/>
  <c r="PTH162" i="7"/>
  <c r="PTI162" i="7"/>
  <c r="PTJ162" i="7"/>
  <c r="PTK162" i="7"/>
  <c r="PTL162" i="7"/>
  <c r="PTM162" i="7"/>
  <c r="PTN162" i="7"/>
  <c r="PTO162" i="7"/>
  <c r="PTP162" i="7"/>
  <c r="PTQ162" i="7"/>
  <c r="PTR162" i="7"/>
  <c r="PTS162" i="7"/>
  <c r="PTT162" i="7"/>
  <c r="PTU162" i="7"/>
  <c r="PTV162" i="7"/>
  <c r="PTW162" i="7"/>
  <c r="PTX162" i="7"/>
  <c r="PTY162" i="7"/>
  <c r="PTZ162" i="7"/>
  <c r="PUA162" i="7"/>
  <c r="PUB162" i="7"/>
  <c r="PUC162" i="7"/>
  <c r="PUD162" i="7"/>
  <c r="PUE162" i="7"/>
  <c r="PUF162" i="7"/>
  <c r="PUG162" i="7"/>
  <c r="PUH162" i="7"/>
  <c r="PUI162" i="7"/>
  <c r="PUJ162" i="7"/>
  <c r="PUK162" i="7"/>
  <c r="PUL162" i="7"/>
  <c r="PUM162" i="7"/>
  <c r="PUN162" i="7"/>
  <c r="PUO162" i="7"/>
  <c r="PUP162" i="7"/>
  <c r="PUQ162" i="7"/>
  <c r="PUR162" i="7"/>
  <c r="PUS162" i="7"/>
  <c r="PUT162" i="7"/>
  <c r="PUU162" i="7"/>
  <c r="PUV162" i="7"/>
  <c r="PUW162" i="7"/>
  <c r="PUX162" i="7"/>
  <c r="PUY162" i="7"/>
  <c r="PUZ162" i="7"/>
  <c r="PVA162" i="7"/>
  <c r="PVB162" i="7"/>
  <c r="PVC162" i="7"/>
  <c r="PVD162" i="7"/>
  <c r="PVE162" i="7"/>
  <c r="PVF162" i="7"/>
  <c r="PVG162" i="7"/>
  <c r="PVH162" i="7"/>
  <c r="PVI162" i="7"/>
  <c r="PVJ162" i="7"/>
  <c r="PVK162" i="7"/>
  <c r="PVL162" i="7"/>
  <c r="PVM162" i="7"/>
  <c r="PVN162" i="7"/>
  <c r="PVO162" i="7"/>
  <c r="PVP162" i="7"/>
  <c r="PVQ162" i="7"/>
  <c r="PVR162" i="7"/>
  <c r="PVS162" i="7"/>
  <c r="PVT162" i="7"/>
  <c r="PVU162" i="7"/>
  <c r="PVV162" i="7"/>
  <c r="PVW162" i="7"/>
  <c r="PVX162" i="7"/>
  <c r="PVY162" i="7"/>
  <c r="PVZ162" i="7"/>
  <c r="PWA162" i="7"/>
  <c r="PWB162" i="7"/>
  <c r="PWC162" i="7"/>
  <c r="PWD162" i="7"/>
  <c r="PWE162" i="7"/>
  <c r="PWF162" i="7"/>
  <c r="PWG162" i="7"/>
  <c r="PWH162" i="7"/>
  <c r="PWI162" i="7"/>
  <c r="PWJ162" i="7"/>
  <c r="PWK162" i="7"/>
  <c r="PWL162" i="7"/>
  <c r="PWM162" i="7"/>
  <c r="PWN162" i="7"/>
  <c r="PWO162" i="7"/>
  <c r="PWP162" i="7"/>
  <c r="PWQ162" i="7"/>
  <c r="PWR162" i="7"/>
  <c r="PWS162" i="7"/>
  <c r="PWT162" i="7"/>
  <c r="PWU162" i="7"/>
  <c r="PWV162" i="7"/>
  <c r="PWW162" i="7"/>
  <c r="PWX162" i="7"/>
  <c r="PWY162" i="7"/>
  <c r="PWZ162" i="7"/>
  <c r="PXA162" i="7"/>
  <c r="PXB162" i="7"/>
  <c r="PXC162" i="7"/>
  <c r="PXD162" i="7"/>
  <c r="PXE162" i="7"/>
  <c r="PXF162" i="7"/>
  <c r="PXG162" i="7"/>
  <c r="PXH162" i="7"/>
  <c r="PXI162" i="7"/>
  <c r="PXJ162" i="7"/>
  <c r="PXK162" i="7"/>
  <c r="PXL162" i="7"/>
  <c r="PXM162" i="7"/>
  <c r="PXN162" i="7"/>
  <c r="PXO162" i="7"/>
  <c r="PXP162" i="7"/>
  <c r="PXQ162" i="7"/>
  <c r="PXR162" i="7"/>
  <c r="PXS162" i="7"/>
  <c r="PXT162" i="7"/>
  <c r="PXU162" i="7"/>
  <c r="PXV162" i="7"/>
  <c r="PXW162" i="7"/>
  <c r="PXX162" i="7"/>
  <c r="PXY162" i="7"/>
  <c r="PXZ162" i="7"/>
  <c r="PYA162" i="7"/>
  <c r="PYB162" i="7"/>
  <c r="PYC162" i="7"/>
  <c r="PYD162" i="7"/>
  <c r="PYE162" i="7"/>
  <c r="PYF162" i="7"/>
  <c r="PYG162" i="7"/>
  <c r="PYH162" i="7"/>
  <c r="PYI162" i="7"/>
  <c r="PYJ162" i="7"/>
  <c r="PYK162" i="7"/>
  <c r="PYL162" i="7"/>
  <c r="PYM162" i="7"/>
  <c r="PYN162" i="7"/>
  <c r="PYO162" i="7"/>
  <c r="PYP162" i="7"/>
  <c r="PYQ162" i="7"/>
  <c r="PYR162" i="7"/>
  <c r="PYS162" i="7"/>
  <c r="PYT162" i="7"/>
  <c r="PYU162" i="7"/>
  <c r="PYV162" i="7"/>
  <c r="PYW162" i="7"/>
  <c r="PYX162" i="7"/>
  <c r="PYY162" i="7"/>
  <c r="PYZ162" i="7"/>
  <c r="PZA162" i="7"/>
  <c r="PZB162" i="7"/>
  <c r="PZC162" i="7"/>
  <c r="PZD162" i="7"/>
  <c r="PZE162" i="7"/>
  <c r="PZF162" i="7"/>
  <c r="PZG162" i="7"/>
  <c r="PZH162" i="7"/>
  <c r="PZI162" i="7"/>
  <c r="PZJ162" i="7"/>
  <c r="PZK162" i="7"/>
  <c r="PZL162" i="7"/>
  <c r="PZM162" i="7"/>
  <c r="PZN162" i="7"/>
  <c r="PZO162" i="7"/>
  <c r="PZP162" i="7"/>
  <c r="PZQ162" i="7"/>
  <c r="PZR162" i="7"/>
  <c r="PZS162" i="7"/>
  <c r="PZT162" i="7"/>
  <c r="PZU162" i="7"/>
  <c r="PZV162" i="7"/>
  <c r="PZW162" i="7"/>
  <c r="PZX162" i="7"/>
  <c r="PZY162" i="7"/>
  <c r="PZZ162" i="7"/>
  <c r="QAA162" i="7"/>
  <c r="QAB162" i="7"/>
  <c r="QAC162" i="7"/>
  <c r="QAD162" i="7"/>
  <c r="QAE162" i="7"/>
  <c r="QAF162" i="7"/>
  <c r="QAG162" i="7"/>
  <c r="QAH162" i="7"/>
  <c r="QAI162" i="7"/>
  <c r="QAJ162" i="7"/>
  <c r="QAK162" i="7"/>
  <c r="QAL162" i="7"/>
  <c r="QAM162" i="7"/>
  <c r="QAN162" i="7"/>
  <c r="QAO162" i="7"/>
  <c r="QAP162" i="7"/>
  <c r="QAQ162" i="7"/>
  <c r="QAR162" i="7"/>
  <c r="QAS162" i="7"/>
  <c r="QAT162" i="7"/>
  <c r="QAU162" i="7"/>
  <c r="QAV162" i="7"/>
  <c r="QAW162" i="7"/>
  <c r="QAX162" i="7"/>
  <c r="QAY162" i="7"/>
  <c r="QAZ162" i="7"/>
  <c r="QBA162" i="7"/>
  <c r="QBB162" i="7"/>
  <c r="QBC162" i="7"/>
  <c r="QBD162" i="7"/>
  <c r="QBE162" i="7"/>
  <c r="QBF162" i="7"/>
  <c r="QBG162" i="7"/>
  <c r="QBH162" i="7"/>
  <c r="QBI162" i="7"/>
  <c r="QBJ162" i="7"/>
  <c r="QBK162" i="7"/>
  <c r="QBL162" i="7"/>
  <c r="QBM162" i="7"/>
  <c r="QBN162" i="7"/>
  <c r="QBO162" i="7"/>
  <c r="QBP162" i="7"/>
  <c r="QBQ162" i="7"/>
  <c r="QBR162" i="7"/>
  <c r="QBS162" i="7"/>
  <c r="QBT162" i="7"/>
  <c r="QBU162" i="7"/>
  <c r="QBV162" i="7"/>
  <c r="QBW162" i="7"/>
  <c r="QBX162" i="7"/>
  <c r="QBY162" i="7"/>
  <c r="QBZ162" i="7"/>
  <c r="QCA162" i="7"/>
  <c r="QCB162" i="7"/>
  <c r="QCC162" i="7"/>
  <c r="QCD162" i="7"/>
  <c r="QCE162" i="7"/>
  <c r="QCF162" i="7"/>
  <c r="QCG162" i="7"/>
  <c r="QCH162" i="7"/>
  <c r="QCI162" i="7"/>
  <c r="QCJ162" i="7"/>
  <c r="QCK162" i="7"/>
  <c r="QCL162" i="7"/>
  <c r="QCM162" i="7"/>
  <c r="QCN162" i="7"/>
  <c r="QCO162" i="7"/>
  <c r="QCP162" i="7"/>
  <c r="QCQ162" i="7"/>
  <c r="QCR162" i="7"/>
  <c r="QCS162" i="7"/>
  <c r="QCT162" i="7"/>
  <c r="QCU162" i="7"/>
  <c r="QCV162" i="7"/>
  <c r="QCW162" i="7"/>
  <c r="QCX162" i="7"/>
  <c r="QCY162" i="7"/>
  <c r="QCZ162" i="7"/>
  <c r="QDA162" i="7"/>
  <c r="QDB162" i="7"/>
  <c r="QDC162" i="7"/>
  <c r="QDD162" i="7"/>
  <c r="QDE162" i="7"/>
  <c r="QDF162" i="7"/>
  <c r="QDG162" i="7"/>
  <c r="QDH162" i="7"/>
  <c r="QDI162" i="7"/>
  <c r="QDJ162" i="7"/>
  <c r="QDK162" i="7"/>
  <c r="QDL162" i="7"/>
  <c r="QDM162" i="7"/>
  <c r="QDN162" i="7"/>
  <c r="QDO162" i="7"/>
  <c r="QDP162" i="7"/>
  <c r="QDQ162" i="7"/>
  <c r="QDR162" i="7"/>
  <c r="QDS162" i="7"/>
  <c r="QDT162" i="7"/>
  <c r="QDU162" i="7"/>
  <c r="QDV162" i="7"/>
  <c r="QDW162" i="7"/>
  <c r="QDX162" i="7"/>
  <c r="QDY162" i="7"/>
  <c r="QDZ162" i="7"/>
  <c r="QEA162" i="7"/>
  <c r="QEB162" i="7"/>
  <c r="QEC162" i="7"/>
  <c r="QED162" i="7"/>
  <c r="QEE162" i="7"/>
  <c r="QEF162" i="7"/>
  <c r="QEG162" i="7"/>
  <c r="QEH162" i="7"/>
  <c r="QEI162" i="7"/>
  <c r="QEJ162" i="7"/>
  <c r="QEK162" i="7"/>
  <c r="QEL162" i="7"/>
  <c r="QEM162" i="7"/>
  <c r="QEN162" i="7"/>
  <c r="QEO162" i="7"/>
  <c r="QEP162" i="7"/>
  <c r="QEQ162" i="7"/>
  <c r="QER162" i="7"/>
  <c r="QES162" i="7"/>
  <c r="QET162" i="7"/>
  <c r="QEU162" i="7"/>
  <c r="QEV162" i="7"/>
  <c r="QEW162" i="7"/>
  <c r="QEX162" i="7"/>
  <c r="QEY162" i="7"/>
  <c r="QEZ162" i="7"/>
  <c r="QFA162" i="7"/>
  <c r="QFB162" i="7"/>
  <c r="QFC162" i="7"/>
  <c r="QFD162" i="7"/>
  <c r="QFE162" i="7"/>
  <c r="QFF162" i="7"/>
  <c r="QFG162" i="7"/>
  <c r="QFH162" i="7"/>
  <c r="QFI162" i="7"/>
  <c r="QFJ162" i="7"/>
  <c r="QFK162" i="7"/>
  <c r="QFL162" i="7"/>
  <c r="QFM162" i="7"/>
  <c r="QFN162" i="7"/>
  <c r="QFO162" i="7"/>
  <c r="QFP162" i="7"/>
  <c r="QFQ162" i="7"/>
  <c r="QFR162" i="7"/>
  <c r="QFS162" i="7"/>
  <c r="QFT162" i="7"/>
  <c r="QFU162" i="7"/>
  <c r="QFV162" i="7"/>
  <c r="QFW162" i="7"/>
  <c r="QFX162" i="7"/>
  <c r="QFY162" i="7"/>
  <c r="QFZ162" i="7"/>
  <c r="QGA162" i="7"/>
  <c r="QGB162" i="7"/>
  <c r="QGC162" i="7"/>
  <c r="QGD162" i="7"/>
  <c r="QGE162" i="7"/>
  <c r="QGF162" i="7"/>
  <c r="QGG162" i="7"/>
  <c r="QGH162" i="7"/>
  <c r="QGI162" i="7"/>
  <c r="QGJ162" i="7"/>
  <c r="QGK162" i="7"/>
  <c r="QGL162" i="7"/>
  <c r="QGM162" i="7"/>
  <c r="QGN162" i="7"/>
  <c r="QGO162" i="7"/>
  <c r="QGP162" i="7"/>
  <c r="QGQ162" i="7"/>
  <c r="QGR162" i="7"/>
  <c r="QGS162" i="7"/>
  <c r="QGT162" i="7"/>
  <c r="QGU162" i="7"/>
  <c r="QGV162" i="7"/>
  <c r="QGW162" i="7"/>
  <c r="QGX162" i="7"/>
  <c r="QGY162" i="7"/>
  <c r="QGZ162" i="7"/>
  <c r="QHA162" i="7"/>
  <c r="QHB162" i="7"/>
  <c r="QHC162" i="7"/>
  <c r="QHD162" i="7"/>
  <c r="QHE162" i="7"/>
  <c r="QHF162" i="7"/>
  <c r="QHG162" i="7"/>
  <c r="QHH162" i="7"/>
  <c r="QHI162" i="7"/>
  <c r="QHJ162" i="7"/>
  <c r="QHK162" i="7"/>
  <c r="QHL162" i="7"/>
  <c r="QHM162" i="7"/>
  <c r="QHN162" i="7"/>
  <c r="QHO162" i="7"/>
  <c r="QHP162" i="7"/>
  <c r="QHQ162" i="7"/>
  <c r="QHR162" i="7"/>
  <c r="QHS162" i="7"/>
  <c r="QHT162" i="7"/>
  <c r="QHU162" i="7"/>
  <c r="QHV162" i="7"/>
  <c r="QHW162" i="7"/>
  <c r="QHX162" i="7"/>
  <c r="QHY162" i="7"/>
  <c r="QHZ162" i="7"/>
  <c r="QIA162" i="7"/>
  <c r="QIB162" i="7"/>
  <c r="QIC162" i="7"/>
  <c r="QID162" i="7"/>
  <c r="QIE162" i="7"/>
  <c r="QIF162" i="7"/>
  <c r="QIG162" i="7"/>
  <c r="QIH162" i="7"/>
  <c r="QII162" i="7"/>
  <c r="QIJ162" i="7"/>
  <c r="QIK162" i="7"/>
  <c r="QIL162" i="7"/>
  <c r="QIM162" i="7"/>
  <c r="QIN162" i="7"/>
  <c r="QIO162" i="7"/>
  <c r="QIP162" i="7"/>
  <c r="QIQ162" i="7"/>
  <c r="QIR162" i="7"/>
  <c r="QIS162" i="7"/>
  <c r="QIT162" i="7"/>
  <c r="QIU162" i="7"/>
  <c r="QIV162" i="7"/>
  <c r="QIW162" i="7"/>
  <c r="QIX162" i="7"/>
  <c r="QIY162" i="7"/>
  <c r="QIZ162" i="7"/>
  <c r="QJA162" i="7"/>
  <c r="QJB162" i="7"/>
  <c r="QJC162" i="7"/>
  <c r="QJD162" i="7"/>
  <c r="QJE162" i="7"/>
  <c r="QJF162" i="7"/>
  <c r="QJG162" i="7"/>
  <c r="QJH162" i="7"/>
  <c r="QJI162" i="7"/>
  <c r="QJJ162" i="7"/>
  <c r="QJK162" i="7"/>
  <c r="QJL162" i="7"/>
  <c r="QJM162" i="7"/>
  <c r="QJN162" i="7"/>
  <c r="QJO162" i="7"/>
  <c r="QJP162" i="7"/>
  <c r="QJQ162" i="7"/>
  <c r="QJR162" i="7"/>
  <c r="QJS162" i="7"/>
  <c r="QJT162" i="7"/>
  <c r="QJU162" i="7"/>
  <c r="QJV162" i="7"/>
  <c r="QJW162" i="7"/>
  <c r="QJX162" i="7"/>
  <c r="QJY162" i="7"/>
  <c r="QJZ162" i="7"/>
  <c r="QKA162" i="7"/>
  <c r="QKB162" i="7"/>
  <c r="QKC162" i="7"/>
  <c r="QKD162" i="7"/>
  <c r="QKE162" i="7"/>
  <c r="QKF162" i="7"/>
  <c r="QKG162" i="7"/>
  <c r="QKH162" i="7"/>
  <c r="QKI162" i="7"/>
  <c r="QKJ162" i="7"/>
  <c r="QKK162" i="7"/>
  <c r="QKL162" i="7"/>
  <c r="QKM162" i="7"/>
  <c r="QKN162" i="7"/>
  <c r="QKO162" i="7"/>
  <c r="QKP162" i="7"/>
  <c r="QKQ162" i="7"/>
  <c r="QKR162" i="7"/>
  <c r="QKS162" i="7"/>
  <c r="QKT162" i="7"/>
  <c r="QKU162" i="7"/>
  <c r="QKV162" i="7"/>
  <c r="QKW162" i="7"/>
  <c r="QKX162" i="7"/>
  <c r="QKY162" i="7"/>
  <c r="QKZ162" i="7"/>
  <c r="QLA162" i="7"/>
  <c r="QLB162" i="7"/>
  <c r="QLC162" i="7"/>
  <c r="QLD162" i="7"/>
  <c r="QLE162" i="7"/>
  <c r="QLF162" i="7"/>
  <c r="QLG162" i="7"/>
  <c r="QLH162" i="7"/>
  <c r="QLI162" i="7"/>
  <c r="QLJ162" i="7"/>
  <c r="QLK162" i="7"/>
  <c r="QLL162" i="7"/>
  <c r="QLM162" i="7"/>
  <c r="QLN162" i="7"/>
  <c r="QLO162" i="7"/>
  <c r="QLP162" i="7"/>
  <c r="QLQ162" i="7"/>
  <c r="QLR162" i="7"/>
  <c r="QLS162" i="7"/>
  <c r="QLT162" i="7"/>
  <c r="QLU162" i="7"/>
  <c r="QLV162" i="7"/>
  <c r="QLW162" i="7"/>
  <c r="QLX162" i="7"/>
  <c r="QLY162" i="7"/>
  <c r="QLZ162" i="7"/>
  <c r="QMA162" i="7"/>
  <c r="QMB162" i="7"/>
  <c r="QMC162" i="7"/>
  <c r="QMD162" i="7"/>
  <c r="QME162" i="7"/>
  <c r="QMF162" i="7"/>
  <c r="QMG162" i="7"/>
  <c r="QMH162" i="7"/>
  <c r="QMI162" i="7"/>
  <c r="QMJ162" i="7"/>
  <c r="QMK162" i="7"/>
  <c r="QML162" i="7"/>
  <c r="QMM162" i="7"/>
  <c r="QMN162" i="7"/>
  <c r="QMO162" i="7"/>
  <c r="QMP162" i="7"/>
  <c r="QMQ162" i="7"/>
  <c r="QMR162" i="7"/>
  <c r="QMS162" i="7"/>
  <c r="QMT162" i="7"/>
  <c r="QMU162" i="7"/>
  <c r="QMV162" i="7"/>
  <c r="QMW162" i="7"/>
  <c r="QMX162" i="7"/>
  <c r="QMY162" i="7"/>
  <c r="QMZ162" i="7"/>
  <c r="QNA162" i="7"/>
  <c r="QNB162" i="7"/>
  <c r="QNC162" i="7"/>
  <c r="QND162" i="7"/>
  <c r="QNE162" i="7"/>
  <c r="QNF162" i="7"/>
  <c r="QNG162" i="7"/>
  <c r="QNH162" i="7"/>
  <c r="QNI162" i="7"/>
  <c r="QNJ162" i="7"/>
  <c r="QNK162" i="7"/>
  <c r="QNL162" i="7"/>
  <c r="QNM162" i="7"/>
  <c r="QNN162" i="7"/>
  <c r="QNO162" i="7"/>
  <c r="QNP162" i="7"/>
  <c r="QNQ162" i="7"/>
  <c r="QNR162" i="7"/>
  <c r="QNS162" i="7"/>
  <c r="QNT162" i="7"/>
  <c r="QNU162" i="7"/>
  <c r="QNV162" i="7"/>
  <c r="QNW162" i="7"/>
  <c r="QNX162" i="7"/>
  <c r="QNY162" i="7"/>
  <c r="QNZ162" i="7"/>
  <c r="QOA162" i="7"/>
  <c r="QOB162" i="7"/>
  <c r="QOC162" i="7"/>
  <c r="QOD162" i="7"/>
  <c r="QOE162" i="7"/>
  <c r="QOF162" i="7"/>
  <c r="QOG162" i="7"/>
  <c r="QOH162" i="7"/>
  <c r="QOI162" i="7"/>
  <c r="QOJ162" i="7"/>
  <c r="QOK162" i="7"/>
  <c r="QOL162" i="7"/>
  <c r="QOM162" i="7"/>
  <c r="QON162" i="7"/>
  <c r="QOO162" i="7"/>
  <c r="QOP162" i="7"/>
  <c r="QOQ162" i="7"/>
  <c r="QOR162" i="7"/>
  <c r="QOS162" i="7"/>
  <c r="QOT162" i="7"/>
  <c r="QOU162" i="7"/>
  <c r="QOV162" i="7"/>
  <c r="QOW162" i="7"/>
  <c r="QOX162" i="7"/>
  <c r="QOY162" i="7"/>
  <c r="QOZ162" i="7"/>
  <c r="QPA162" i="7"/>
  <c r="QPB162" i="7"/>
  <c r="QPC162" i="7"/>
  <c r="QPD162" i="7"/>
  <c r="QPE162" i="7"/>
  <c r="QPF162" i="7"/>
  <c r="QPG162" i="7"/>
  <c r="QPH162" i="7"/>
  <c r="QPI162" i="7"/>
  <c r="QPJ162" i="7"/>
  <c r="QPK162" i="7"/>
  <c r="QPL162" i="7"/>
  <c r="QPM162" i="7"/>
  <c r="QPN162" i="7"/>
  <c r="QPO162" i="7"/>
  <c r="QPP162" i="7"/>
  <c r="QPQ162" i="7"/>
  <c r="QPR162" i="7"/>
  <c r="QPS162" i="7"/>
  <c r="QPT162" i="7"/>
  <c r="QPU162" i="7"/>
  <c r="QPV162" i="7"/>
  <c r="QPW162" i="7"/>
  <c r="QPX162" i="7"/>
  <c r="QPY162" i="7"/>
  <c r="QPZ162" i="7"/>
  <c r="QQA162" i="7"/>
  <c r="QQB162" i="7"/>
  <c r="QQC162" i="7"/>
  <c r="QQD162" i="7"/>
  <c r="QQE162" i="7"/>
  <c r="QQF162" i="7"/>
  <c r="QQG162" i="7"/>
  <c r="QQH162" i="7"/>
  <c r="QQI162" i="7"/>
  <c r="QQJ162" i="7"/>
  <c r="QQK162" i="7"/>
  <c r="QQL162" i="7"/>
  <c r="QQM162" i="7"/>
  <c r="QQN162" i="7"/>
  <c r="QQO162" i="7"/>
  <c r="QQP162" i="7"/>
  <c r="QQQ162" i="7"/>
  <c r="QQR162" i="7"/>
  <c r="QQS162" i="7"/>
  <c r="QQT162" i="7"/>
  <c r="QQU162" i="7"/>
  <c r="QQV162" i="7"/>
  <c r="QQW162" i="7"/>
  <c r="QQX162" i="7"/>
  <c r="QQY162" i="7"/>
  <c r="QQZ162" i="7"/>
  <c r="QRA162" i="7"/>
  <c r="QRB162" i="7"/>
  <c r="QRC162" i="7"/>
  <c r="QRD162" i="7"/>
  <c r="QRE162" i="7"/>
  <c r="QRF162" i="7"/>
  <c r="QRG162" i="7"/>
  <c r="QRH162" i="7"/>
  <c r="QRI162" i="7"/>
  <c r="QRJ162" i="7"/>
  <c r="QRK162" i="7"/>
  <c r="QRL162" i="7"/>
  <c r="QRM162" i="7"/>
  <c r="QRN162" i="7"/>
  <c r="QRO162" i="7"/>
  <c r="QRP162" i="7"/>
  <c r="QRQ162" i="7"/>
  <c r="QRR162" i="7"/>
  <c r="QRS162" i="7"/>
  <c r="QRT162" i="7"/>
  <c r="QRU162" i="7"/>
  <c r="QRV162" i="7"/>
  <c r="QRW162" i="7"/>
  <c r="QRX162" i="7"/>
  <c r="QRY162" i="7"/>
  <c r="QRZ162" i="7"/>
  <c r="QSA162" i="7"/>
  <c r="QSB162" i="7"/>
  <c r="QSC162" i="7"/>
  <c r="QSD162" i="7"/>
  <c r="QSE162" i="7"/>
  <c r="QSF162" i="7"/>
  <c r="QSG162" i="7"/>
  <c r="QSH162" i="7"/>
  <c r="QSI162" i="7"/>
  <c r="QSJ162" i="7"/>
  <c r="QSK162" i="7"/>
  <c r="QSL162" i="7"/>
  <c r="QSM162" i="7"/>
  <c r="QSN162" i="7"/>
  <c r="QSO162" i="7"/>
  <c r="QSP162" i="7"/>
  <c r="QSQ162" i="7"/>
  <c r="QSR162" i="7"/>
  <c r="QSS162" i="7"/>
  <c r="QST162" i="7"/>
  <c r="QSU162" i="7"/>
  <c r="QSV162" i="7"/>
  <c r="QSW162" i="7"/>
  <c r="QSX162" i="7"/>
  <c r="QSY162" i="7"/>
  <c r="QSZ162" i="7"/>
  <c r="QTA162" i="7"/>
  <c r="QTB162" i="7"/>
  <c r="QTC162" i="7"/>
  <c r="QTD162" i="7"/>
  <c r="QTE162" i="7"/>
  <c r="QTF162" i="7"/>
  <c r="QTG162" i="7"/>
  <c r="QTH162" i="7"/>
  <c r="QTI162" i="7"/>
  <c r="QTJ162" i="7"/>
  <c r="QTK162" i="7"/>
  <c r="QTL162" i="7"/>
  <c r="QTM162" i="7"/>
  <c r="QTN162" i="7"/>
  <c r="QTO162" i="7"/>
  <c r="QTP162" i="7"/>
  <c r="QTQ162" i="7"/>
  <c r="QTR162" i="7"/>
  <c r="QTS162" i="7"/>
  <c r="QTT162" i="7"/>
  <c r="QTU162" i="7"/>
  <c r="QTV162" i="7"/>
  <c r="QTW162" i="7"/>
  <c r="QTX162" i="7"/>
  <c r="QTY162" i="7"/>
  <c r="QTZ162" i="7"/>
  <c r="QUA162" i="7"/>
  <c r="QUB162" i="7"/>
  <c r="QUC162" i="7"/>
  <c r="QUD162" i="7"/>
  <c r="QUE162" i="7"/>
  <c r="QUF162" i="7"/>
  <c r="QUG162" i="7"/>
  <c r="QUH162" i="7"/>
  <c r="QUI162" i="7"/>
  <c r="QUJ162" i="7"/>
  <c r="QUK162" i="7"/>
  <c r="QUL162" i="7"/>
  <c r="QUM162" i="7"/>
  <c r="QUN162" i="7"/>
  <c r="QUO162" i="7"/>
  <c r="QUP162" i="7"/>
  <c r="QUQ162" i="7"/>
  <c r="QUR162" i="7"/>
  <c r="QUS162" i="7"/>
  <c r="QUT162" i="7"/>
  <c r="QUU162" i="7"/>
  <c r="QUV162" i="7"/>
  <c r="QUW162" i="7"/>
  <c r="QUX162" i="7"/>
  <c r="QUY162" i="7"/>
  <c r="QUZ162" i="7"/>
  <c r="QVA162" i="7"/>
  <c r="QVB162" i="7"/>
  <c r="QVC162" i="7"/>
  <c r="QVD162" i="7"/>
  <c r="QVE162" i="7"/>
  <c r="QVF162" i="7"/>
  <c r="QVG162" i="7"/>
  <c r="QVH162" i="7"/>
  <c r="QVI162" i="7"/>
  <c r="QVJ162" i="7"/>
  <c r="QVK162" i="7"/>
  <c r="QVL162" i="7"/>
  <c r="QVM162" i="7"/>
  <c r="QVN162" i="7"/>
  <c r="QVO162" i="7"/>
  <c r="QVP162" i="7"/>
  <c r="QVQ162" i="7"/>
  <c r="QVR162" i="7"/>
  <c r="QVS162" i="7"/>
  <c r="QVT162" i="7"/>
  <c r="QVU162" i="7"/>
  <c r="QVV162" i="7"/>
  <c r="QVW162" i="7"/>
  <c r="QVX162" i="7"/>
  <c r="QVY162" i="7"/>
  <c r="QVZ162" i="7"/>
  <c r="QWA162" i="7"/>
  <c r="QWB162" i="7"/>
  <c r="QWC162" i="7"/>
  <c r="QWD162" i="7"/>
  <c r="QWE162" i="7"/>
  <c r="QWF162" i="7"/>
  <c r="QWG162" i="7"/>
  <c r="QWH162" i="7"/>
  <c r="QWI162" i="7"/>
  <c r="QWJ162" i="7"/>
  <c r="QWK162" i="7"/>
  <c r="QWL162" i="7"/>
  <c r="QWM162" i="7"/>
  <c r="QWN162" i="7"/>
  <c r="QWO162" i="7"/>
  <c r="QWP162" i="7"/>
  <c r="QWQ162" i="7"/>
  <c r="QWR162" i="7"/>
  <c r="QWS162" i="7"/>
  <c r="QWT162" i="7"/>
  <c r="QWU162" i="7"/>
  <c r="QWV162" i="7"/>
  <c r="QWW162" i="7"/>
  <c r="QWX162" i="7"/>
  <c r="QWY162" i="7"/>
  <c r="QWZ162" i="7"/>
  <c r="QXA162" i="7"/>
  <c r="QXB162" i="7"/>
  <c r="QXC162" i="7"/>
  <c r="QXD162" i="7"/>
  <c r="QXE162" i="7"/>
  <c r="QXF162" i="7"/>
  <c r="QXG162" i="7"/>
  <c r="QXH162" i="7"/>
  <c r="QXI162" i="7"/>
  <c r="QXJ162" i="7"/>
  <c r="QXK162" i="7"/>
  <c r="QXL162" i="7"/>
  <c r="QXM162" i="7"/>
  <c r="QXN162" i="7"/>
  <c r="QXO162" i="7"/>
  <c r="QXP162" i="7"/>
  <c r="QXQ162" i="7"/>
  <c r="QXR162" i="7"/>
  <c r="QXS162" i="7"/>
  <c r="QXT162" i="7"/>
  <c r="QXU162" i="7"/>
  <c r="QXV162" i="7"/>
  <c r="QXW162" i="7"/>
  <c r="QXX162" i="7"/>
  <c r="QXY162" i="7"/>
  <c r="QXZ162" i="7"/>
  <c r="QYA162" i="7"/>
  <c r="QYB162" i="7"/>
  <c r="QYC162" i="7"/>
  <c r="QYD162" i="7"/>
  <c r="QYE162" i="7"/>
  <c r="QYF162" i="7"/>
  <c r="QYG162" i="7"/>
  <c r="QYH162" i="7"/>
  <c r="QYI162" i="7"/>
  <c r="QYJ162" i="7"/>
  <c r="QYK162" i="7"/>
  <c r="QYL162" i="7"/>
  <c r="QYM162" i="7"/>
  <c r="QYN162" i="7"/>
  <c r="QYO162" i="7"/>
  <c r="QYP162" i="7"/>
  <c r="QYQ162" i="7"/>
  <c r="QYR162" i="7"/>
  <c r="QYS162" i="7"/>
  <c r="QYT162" i="7"/>
  <c r="QYU162" i="7"/>
  <c r="QYV162" i="7"/>
  <c r="QYW162" i="7"/>
  <c r="QYX162" i="7"/>
  <c r="QYY162" i="7"/>
  <c r="QYZ162" i="7"/>
  <c r="QZA162" i="7"/>
  <c r="QZB162" i="7"/>
  <c r="QZC162" i="7"/>
  <c r="QZD162" i="7"/>
  <c r="QZE162" i="7"/>
  <c r="QZF162" i="7"/>
  <c r="QZG162" i="7"/>
  <c r="QZH162" i="7"/>
  <c r="QZI162" i="7"/>
  <c r="QZJ162" i="7"/>
  <c r="QZK162" i="7"/>
  <c r="QZL162" i="7"/>
  <c r="QZM162" i="7"/>
  <c r="QZN162" i="7"/>
  <c r="QZO162" i="7"/>
  <c r="QZP162" i="7"/>
  <c r="QZQ162" i="7"/>
  <c r="QZR162" i="7"/>
  <c r="QZS162" i="7"/>
  <c r="QZT162" i="7"/>
  <c r="QZU162" i="7"/>
  <c r="QZV162" i="7"/>
  <c r="QZW162" i="7"/>
  <c r="QZX162" i="7"/>
  <c r="QZY162" i="7"/>
  <c r="QZZ162" i="7"/>
  <c r="RAA162" i="7"/>
  <c r="RAB162" i="7"/>
  <c r="RAC162" i="7"/>
  <c r="RAD162" i="7"/>
  <c r="RAE162" i="7"/>
  <c r="RAF162" i="7"/>
  <c r="RAG162" i="7"/>
  <c r="RAH162" i="7"/>
  <c r="RAI162" i="7"/>
  <c r="RAJ162" i="7"/>
  <c r="RAK162" i="7"/>
  <c r="RAL162" i="7"/>
  <c r="RAM162" i="7"/>
  <c r="RAN162" i="7"/>
  <c r="RAO162" i="7"/>
  <c r="RAP162" i="7"/>
  <c r="RAQ162" i="7"/>
  <c r="RAR162" i="7"/>
  <c r="RAS162" i="7"/>
  <c r="RAT162" i="7"/>
  <c r="RAU162" i="7"/>
  <c r="RAV162" i="7"/>
  <c r="RAW162" i="7"/>
  <c r="RAX162" i="7"/>
  <c r="RAY162" i="7"/>
  <c r="RAZ162" i="7"/>
  <c r="RBA162" i="7"/>
  <c r="RBB162" i="7"/>
  <c r="RBC162" i="7"/>
  <c r="RBD162" i="7"/>
  <c r="RBE162" i="7"/>
  <c r="RBF162" i="7"/>
  <c r="RBG162" i="7"/>
  <c r="RBH162" i="7"/>
  <c r="RBI162" i="7"/>
  <c r="RBJ162" i="7"/>
  <c r="RBK162" i="7"/>
  <c r="RBL162" i="7"/>
  <c r="RBM162" i="7"/>
  <c r="RBN162" i="7"/>
  <c r="RBO162" i="7"/>
  <c r="RBP162" i="7"/>
  <c r="RBQ162" i="7"/>
  <c r="RBR162" i="7"/>
  <c r="RBS162" i="7"/>
  <c r="RBT162" i="7"/>
  <c r="RBU162" i="7"/>
  <c r="RBV162" i="7"/>
  <c r="RBW162" i="7"/>
  <c r="RBX162" i="7"/>
  <c r="RBY162" i="7"/>
  <c r="RBZ162" i="7"/>
  <c r="RCA162" i="7"/>
  <c r="RCB162" i="7"/>
  <c r="RCC162" i="7"/>
  <c r="RCD162" i="7"/>
  <c r="RCE162" i="7"/>
  <c r="RCF162" i="7"/>
  <c r="RCG162" i="7"/>
  <c r="RCH162" i="7"/>
  <c r="RCI162" i="7"/>
  <c r="RCJ162" i="7"/>
  <c r="RCK162" i="7"/>
  <c r="RCL162" i="7"/>
  <c r="RCM162" i="7"/>
  <c r="RCN162" i="7"/>
  <c r="RCO162" i="7"/>
  <c r="RCP162" i="7"/>
  <c r="RCQ162" i="7"/>
  <c r="RCR162" i="7"/>
  <c r="RCS162" i="7"/>
  <c r="RCT162" i="7"/>
  <c r="RCU162" i="7"/>
  <c r="RCV162" i="7"/>
  <c r="RCW162" i="7"/>
  <c r="RCX162" i="7"/>
  <c r="RCY162" i="7"/>
  <c r="RCZ162" i="7"/>
  <c r="RDA162" i="7"/>
  <c r="RDB162" i="7"/>
  <c r="RDC162" i="7"/>
  <c r="RDD162" i="7"/>
  <c r="RDE162" i="7"/>
  <c r="RDF162" i="7"/>
  <c r="RDG162" i="7"/>
  <c r="RDH162" i="7"/>
  <c r="RDI162" i="7"/>
  <c r="RDJ162" i="7"/>
  <c r="RDK162" i="7"/>
  <c r="RDL162" i="7"/>
  <c r="RDM162" i="7"/>
  <c r="RDN162" i="7"/>
  <c r="RDO162" i="7"/>
  <c r="RDP162" i="7"/>
  <c r="RDQ162" i="7"/>
  <c r="RDR162" i="7"/>
  <c r="RDS162" i="7"/>
  <c r="RDT162" i="7"/>
  <c r="RDU162" i="7"/>
  <c r="RDV162" i="7"/>
  <c r="RDW162" i="7"/>
  <c r="RDX162" i="7"/>
  <c r="RDY162" i="7"/>
  <c r="RDZ162" i="7"/>
  <c r="REA162" i="7"/>
  <c r="REB162" i="7"/>
  <c r="REC162" i="7"/>
  <c r="RED162" i="7"/>
  <c r="REE162" i="7"/>
  <c r="REF162" i="7"/>
  <c r="REG162" i="7"/>
  <c r="REH162" i="7"/>
  <c r="REI162" i="7"/>
  <c r="REJ162" i="7"/>
  <c r="REK162" i="7"/>
  <c r="REL162" i="7"/>
  <c r="REM162" i="7"/>
  <c r="REN162" i="7"/>
  <c r="REO162" i="7"/>
  <c r="REP162" i="7"/>
  <c r="REQ162" i="7"/>
  <c r="RER162" i="7"/>
  <c r="RES162" i="7"/>
  <c r="RET162" i="7"/>
  <c r="REU162" i="7"/>
  <c r="REV162" i="7"/>
  <c r="REW162" i="7"/>
  <c r="REX162" i="7"/>
  <c r="REY162" i="7"/>
  <c r="REZ162" i="7"/>
  <c r="RFA162" i="7"/>
  <c r="RFB162" i="7"/>
  <c r="RFC162" i="7"/>
  <c r="RFD162" i="7"/>
  <c r="RFE162" i="7"/>
  <c r="RFF162" i="7"/>
  <c r="RFG162" i="7"/>
  <c r="RFH162" i="7"/>
  <c r="RFI162" i="7"/>
  <c r="RFJ162" i="7"/>
  <c r="RFK162" i="7"/>
  <c r="RFL162" i="7"/>
  <c r="RFM162" i="7"/>
  <c r="RFN162" i="7"/>
  <c r="RFO162" i="7"/>
  <c r="RFP162" i="7"/>
  <c r="RFQ162" i="7"/>
  <c r="RFR162" i="7"/>
  <c r="RFS162" i="7"/>
  <c r="RFT162" i="7"/>
  <c r="RFU162" i="7"/>
  <c r="RFV162" i="7"/>
  <c r="RFW162" i="7"/>
  <c r="RFX162" i="7"/>
  <c r="RFY162" i="7"/>
  <c r="RFZ162" i="7"/>
  <c r="RGA162" i="7"/>
  <c r="RGB162" i="7"/>
  <c r="RGC162" i="7"/>
  <c r="RGD162" i="7"/>
  <c r="RGE162" i="7"/>
  <c r="RGF162" i="7"/>
  <c r="RGG162" i="7"/>
  <c r="RGH162" i="7"/>
  <c r="RGI162" i="7"/>
  <c r="RGJ162" i="7"/>
  <c r="RGK162" i="7"/>
  <c r="RGL162" i="7"/>
  <c r="RGM162" i="7"/>
  <c r="RGN162" i="7"/>
  <c r="RGO162" i="7"/>
  <c r="RGP162" i="7"/>
  <c r="RGQ162" i="7"/>
  <c r="RGR162" i="7"/>
  <c r="RGS162" i="7"/>
  <c r="RGT162" i="7"/>
  <c r="RGU162" i="7"/>
  <c r="RGV162" i="7"/>
  <c r="RGW162" i="7"/>
  <c r="RGX162" i="7"/>
  <c r="RGY162" i="7"/>
  <c r="RGZ162" i="7"/>
  <c r="RHA162" i="7"/>
  <c r="RHB162" i="7"/>
  <c r="RHC162" i="7"/>
  <c r="RHD162" i="7"/>
  <c r="RHE162" i="7"/>
  <c r="RHF162" i="7"/>
  <c r="RHG162" i="7"/>
  <c r="RHH162" i="7"/>
  <c r="RHI162" i="7"/>
  <c r="RHJ162" i="7"/>
  <c r="RHK162" i="7"/>
  <c r="RHL162" i="7"/>
  <c r="RHM162" i="7"/>
  <c r="RHN162" i="7"/>
  <c r="RHO162" i="7"/>
  <c r="RHP162" i="7"/>
  <c r="RHQ162" i="7"/>
  <c r="RHR162" i="7"/>
  <c r="RHS162" i="7"/>
  <c r="RHT162" i="7"/>
  <c r="RHU162" i="7"/>
  <c r="RHV162" i="7"/>
  <c r="RHW162" i="7"/>
  <c r="RHX162" i="7"/>
  <c r="RHY162" i="7"/>
  <c r="RHZ162" i="7"/>
  <c r="RIA162" i="7"/>
  <c r="RIB162" i="7"/>
  <c r="RIC162" i="7"/>
  <c r="RID162" i="7"/>
  <c r="RIE162" i="7"/>
  <c r="RIF162" i="7"/>
  <c r="RIG162" i="7"/>
  <c r="RIH162" i="7"/>
  <c r="RII162" i="7"/>
  <c r="RIJ162" i="7"/>
  <c r="RIK162" i="7"/>
  <c r="RIL162" i="7"/>
  <c r="RIM162" i="7"/>
  <c r="RIN162" i="7"/>
  <c r="RIO162" i="7"/>
  <c r="RIP162" i="7"/>
  <c r="RIQ162" i="7"/>
  <c r="RIR162" i="7"/>
  <c r="RIS162" i="7"/>
  <c r="RIT162" i="7"/>
  <c r="RIU162" i="7"/>
  <c r="RIV162" i="7"/>
  <c r="RIW162" i="7"/>
  <c r="RIX162" i="7"/>
  <c r="RIY162" i="7"/>
  <c r="RIZ162" i="7"/>
  <c r="RJA162" i="7"/>
  <c r="RJB162" i="7"/>
  <c r="RJC162" i="7"/>
  <c r="RJD162" i="7"/>
  <c r="RJE162" i="7"/>
  <c r="RJF162" i="7"/>
  <c r="RJG162" i="7"/>
  <c r="RJH162" i="7"/>
  <c r="RJI162" i="7"/>
  <c r="RJJ162" i="7"/>
  <c r="RJK162" i="7"/>
  <c r="RJL162" i="7"/>
  <c r="RJM162" i="7"/>
  <c r="RJN162" i="7"/>
  <c r="RJO162" i="7"/>
  <c r="RJP162" i="7"/>
  <c r="RJQ162" i="7"/>
  <c r="RJR162" i="7"/>
  <c r="RJS162" i="7"/>
  <c r="RJT162" i="7"/>
  <c r="RJU162" i="7"/>
  <c r="RJV162" i="7"/>
  <c r="RJW162" i="7"/>
  <c r="RJX162" i="7"/>
  <c r="RJY162" i="7"/>
  <c r="RJZ162" i="7"/>
  <c r="RKA162" i="7"/>
  <c r="RKB162" i="7"/>
  <c r="RKC162" i="7"/>
  <c r="RKD162" i="7"/>
  <c r="RKE162" i="7"/>
  <c r="RKF162" i="7"/>
  <c r="RKG162" i="7"/>
  <c r="RKH162" i="7"/>
  <c r="RKI162" i="7"/>
  <c r="RKJ162" i="7"/>
  <c r="RKK162" i="7"/>
  <c r="RKL162" i="7"/>
  <c r="RKM162" i="7"/>
  <c r="RKN162" i="7"/>
  <c r="RKO162" i="7"/>
  <c r="RKP162" i="7"/>
  <c r="RKQ162" i="7"/>
  <c r="RKR162" i="7"/>
  <c r="RKS162" i="7"/>
  <c r="RKT162" i="7"/>
  <c r="RKU162" i="7"/>
  <c r="RKV162" i="7"/>
  <c r="RKW162" i="7"/>
  <c r="RKX162" i="7"/>
  <c r="RKY162" i="7"/>
  <c r="RKZ162" i="7"/>
  <c r="RLA162" i="7"/>
  <c r="RLB162" i="7"/>
  <c r="RLC162" i="7"/>
  <c r="RLD162" i="7"/>
  <c r="RLE162" i="7"/>
  <c r="RLF162" i="7"/>
  <c r="RLG162" i="7"/>
  <c r="RLH162" i="7"/>
  <c r="RLI162" i="7"/>
  <c r="RLJ162" i="7"/>
  <c r="RLK162" i="7"/>
  <c r="RLL162" i="7"/>
  <c r="RLM162" i="7"/>
  <c r="RLN162" i="7"/>
  <c r="RLO162" i="7"/>
  <c r="RLP162" i="7"/>
  <c r="RLQ162" i="7"/>
  <c r="RLR162" i="7"/>
  <c r="RLS162" i="7"/>
  <c r="RLT162" i="7"/>
  <c r="RLU162" i="7"/>
  <c r="RLV162" i="7"/>
  <c r="RLW162" i="7"/>
  <c r="RLX162" i="7"/>
  <c r="RLY162" i="7"/>
  <c r="RLZ162" i="7"/>
  <c r="RMA162" i="7"/>
  <c r="RMB162" i="7"/>
  <c r="RMC162" i="7"/>
  <c r="RMD162" i="7"/>
  <c r="RME162" i="7"/>
  <c r="RMF162" i="7"/>
  <c r="RMG162" i="7"/>
  <c r="RMH162" i="7"/>
  <c r="RMI162" i="7"/>
  <c r="RMJ162" i="7"/>
  <c r="RMK162" i="7"/>
  <c r="RML162" i="7"/>
  <c r="RMM162" i="7"/>
  <c r="RMN162" i="7"/>
  <c r="RMO162" i="7"/>
  <c r="RMP162" i="7"/>
  <c r="RMQ162" i="7"/>
  <c r="RMR162" i="7"/>
  <c r="RMS162" i="7"/>
  <c r="RMT162" i="7"/>
  <c r="RMU162" i="7"/>
  <c r="RMV162" i="7"/>
  <c r="RMW162" i="7"/>
  <c r="RMX162" i="7"/>
  <c r="RMY162" i="7"/>
  <c r="RMZ162" i="7"/>
  <c r="RNA162" i="7"/>
  <c r="RNB162" i="7"/>
  <c r="RNC162" i="7"/>
  <c r="RND162" i="7"/>
  <c r="RNE162" i="7"/>
  <c r="RNF162" i="7"/>
  <c r="RNG162" i="7"/>
  <c r="RNH162" i="7"/>
  <c r="RNI162" i="7"/>
  <c r="RNJ162" i="7"/>
  <c r="RNK162" i="7"/>
  <c r="RNL162" i="7"/>
  <c r="RNM162" i="7"/>
  <c r="RNN162" i="7"/>
  <c r="RNO162" i="7"/>
  <c r="RNP162" i="7"/>
  <c r="RNQ162" i="7"/>
  <c r="RNR162" i="7"/>
  <c r="RNS162" i="7"/>
  <c r="RNT162" i="7"/>
  <c r="RNU162" i="7"/>
  <c r="RNV162" i="7"/>
  <c r="RNW162" i="7"/>
  <c r="RNX162" i="7"/>
  <c r="RNY162" i="7"/>
  <c r="RNZ162" i="7"/>
  <c r="ROA162" i="7"/>
  <c r="ROB162" i="7"/>
  <c r="ROC162" i="7"/>
  <c r="ROD162" i="7"/>
  <c r="ROE162" i="7"/>
  <c r="ROF162" i="7"/>
  <c r="ROG162" i="7"/>
  <c r="ROH162" i="7"/>
  <c r="ROI162" i="7"/>
  <c r="ROJ162" i="7"/>
  <c r="ROK162" i="7"/>
  <c r="ROL162" i="7"/>
  <c r="ROM162" i="7"/>
  <c r="RON162" i="7"/>
  <c r="ROO162" i="7"/>
  <c r="ROP162" i="7"/>
  <c r="ROQ162" i="7"/>
  <c r="ROR162" i="7"/>
  <c r="ROS162" i="7"/>
  <c r="ROT162" i="7"/>
  <c r="ROU162" i="7"/>
  <c r="ROV162" i="7"/>
  <c r="ROW162" i="7"/>
  <c r="ROX162" i="7"/>
  <c r="ROY162" i="7"/>
  <c r="ROZ162" i="7"/>
  <c r="RPA162" i="7"/>
  <c r="RPB162" i="7"/>
  <c r="RPC162" i="7"/>
  <c r="RPD162" i="7"/>
  <c r="RPE162" i="7"/>
  <c r="RPF162" i="7"/>
  <c r="RPG162" i="7"/>
  <c r="RPH162" i="7"/>
  <c r="RPI162" i="7"/>
  <c r="RPJ162" i="7"/>
  <c r="RPK162" i="7"/>
  <c r="RPL162" i="7"/>
  <c r="RPM162" i="7"/>
  <c r="RPN162" i="7"/>
  <c r="RPO162" i="7"/>
  <c r="RPP162" i="7"/>
  <c r="RPQ162" i="7"/>
  <c r="RPR162" i="7"/>
  <c r="RPS162" i="7"/>
  <c r="RPT162" i="7"/>
  <c r="RPU162" i="7"/>
  <c r="RPV162" i="7"/>
  <c r="RPW162" i="7"/>
  <c r="RPX162" i="7"/>
  <c r="RPY162" i="7"/>
  <c r="RPZ162" i="7"/>
  <c r="RQA162" i="7"/>
  <c r="RQB162" i="7"/>
  <c r="RQC162" i="7"/>
  <c r="RQD162" i="7"/>
  <c r="RQE162" i="7"/>
  <c r="RQF162" i="7"/>
  <c r="RQG162" i="7"/>
  <c r="RQH162" i="7"/>
  <c r="RQI162" i="7"/>
  <c r="RQJ162" i="7"/>
  <c r="RQK162" i="7"/>
  <c r="RQL162" i="7"/>
  <c r="RQM162" i="7"/>
  <c r="RQN162" i="7"/>
  <c r="RQO162" i="7"/>
  <c r="RQP162" i="7"/>
  <c r="RQQ162" i="7"/>
  <c r="RQR162" i="7"/>
  <c r="RQS162" i="7"/>
  <c r="RQT162" i="7"/>
  <c r="RQU162" i="7"/>
  <c r="RQV162" i="7"/>
  <c r="RQW162" i="7"/>
  <c r="RQX162" i="7"/>
  <c r="RQY162" i="7"/>
  <c r="RQZ162" i="7"/>
  <c r="RRA162" i="7"/>
  <c r="RRB162" i="7"/>
  <c r="RRC162" i="7"/>
  <c r="RRD162" i="7"/>
  <c r="RRE162" i="7"/>
  <c r="RRF162" i="7"/>
  <c r="RRG162" i="7"/>
  <c r="RRH162" i="7"/>
  <c r="RRI162" i="7"/>
  <c r="RRJ162" i="7"/>
  <c r="RRK162" i="7"/>
  <c r="RRL162" i="7"/>
  <c r="RRM162" i="7"/>
  <c r="RRN162" i="7"/>
  <c r="RRO162" i="7"/>
  <c r="RRP162" i="7"/>
  <c r="RRQ162" i="7"/>
  <c r="RRR162" i="7"/>
  <c r="RRS162" i="7"/>
  <c r="RRT162" i="7"/>
  <c r="RRU162" i="7"/>
  <c r="RRV162" i="7"/>
  <c r="RRW162" i="7"/>
  <c r="RRX162" i="7"/>
  <c r="RRY162" i="7"/>
  <c r="RRZ162" i="7"/>
  <c r="RSA162" i="7"/>
  <c r="RSB162" i="7"/>
  <c r="RSC162" i="7"/>
  <c r="RSD162" i="7"/>
  <c r="RSE162" i="7"/>
  <c r="RSF162" i="7"/>
  <c r="RSG162" i="7"/>
  <c r="RSH162" i="7"/>
  <c r="RSI162" i="7"/>
  <c r="RSJ162" i="7"/>
  <c r="RSK162" i="7"/>
  <c r="RSL162" i="7"/>
  <c r="RSM162" i="7"/>
  <c r="RSN162" i="7"/>
  <c r="RSO162" i="7"/>
  <c r="RSP162" i="7"/>
  <c r="RSQ162" i="7"/>
  <c r="RSR162" i="7"/>
  <c r="RSS162" i="7"/>
  <c r="RST162" i="7"/>
  <c r="RSU162" i="7"/>
  <c r="RSV162" i="7"/>
  <c r="RSW162" i="7"/>
  <c r="RSX162" i="7"/>
  <c r="RSY162" i="7"/>
  <c r="RSZ162" i="7"/>
  <c r="RTA162" i="7"/>
  <c r="RTB162" i="7"/>
  <c r="RTC162" i="7"/>
  <c r="RTD162" i="7"/>
  <c r="RTE162" i="7"/>
  <c r="RTF162" i="7"/>
  <c r="RTG162" i="7"/>
  <c r="RTH162" i="7"/>
  <c r="RTI162" i="7"/>
  <c r="RTJ162" i="7"/>
  <c r="RTK162" i="7"/>
  <c r="RTL162" i="7"/>
  <c r="RTM162" i="7"/>
  <c r="RTN162" i="7"/>
  <c r="RTO162" i="7"/>
  <c r="RTP162" i="7"/>
  <c r="RTQ162" i="7"/>
  <c r="RTR162" i="7"/>
  <c r="RTS162" i="7"/>
  <c r="RTT162" i="7"/>
  <c r="RTU162" i="7"/>
  <c r="RTV162" i="7"/>
  <c r="RTW162" i="7"/>
  <c r="RTX162" i="7"/>
  <c r="RTY162" i="7"/>
  <c r="RTZ162" i="7"/>
  <c r="RUA162" i="7"/>
  <c r="RUB162" i="7"/>
  <c r="RUC162" i="7"/>
  <c r="RUD162" i="7"/>
  <c r="RUE162" i="7"/>
  <c r="RUF162" i="7"/>
  <c r="RUG162" i="7"/>
  <c r="RUH162" i="7"/>
  <c r="RUI162" i="7"/>
  <c r="RUJ162" i="7"/>
  <c r="RUK162" i="7"/>
  <c r="RUL162" i="7"/>
  <c r="RUM162" i="7"/>
  <c r="RUN162" i="7"/>
  <c r="RUO162" i="7"/>
  <c r="RUP162" i="7"/>
  <c r="RUQ162" i="7"/>
  <c r="RUR162" i="7"/>
  <c r="RUS162" i="7"/>
  <c r="RUT162" i="7"/>
  <c r="RUU162" i="7"/>
  <c r="RUV162" i="7"/>
  <c r="RUW162" i="7"/>
  <c r="RUX162" i="7"/>
  <c r="RUY162" i="7"/>
  <c r="RUZ162" i="7"/>
  <c r="RVA162" i="7"/>
  <c r="RVB162" i="7"/>
  <c r="RVC162" i="7"/>
  <c r="RVD162" i="7"/>
  <c r="RVE162" i="7"/>
  <c r="RVF162" i="7"/>
  <c r="RVG162" i="7"/>
  <c r="RVH162" i="7"/>
  <c r="RVI162" i="7"/>
  <c r="RVJ162" i="7"/>
  <c r="RVK162" i="7"/>
  <c r="RVL162" i="7"/>
  <c r="RVM162" i="7"/>
  <c r="RVN162" i="7"/>
  <c r="RVO162" i="7"/>
  <c r="RVP162" i="7"/>
  <c r="RVQ162" i="7"/>
  <c r="RVR162" i="7"/>
  <c r="RVS162" i="7"/>
  <c r="RVT162" i="7"/>
  <c r="RVU162" i="7"/>
  <c r="RVV162" i="7"/>
  <c r="RVW162" i="7"/>
  <c r="RVX162" i="7"/>
  <c r="RVY162" i="7"/>
  <c r="RVZ162" i="7"/>
  <c r="RWA162" i="7"/>
  <c r="RWB162" i="7"/>
  <c r="RWC162" i="7"/>
  <c r="RWD162" i="7"/>
  <c r="RWE162" i="7"/>
  <c r="RWF162" i="7"/>
  <c r="RWG162" i="7"/>
  <c r="RWH162" i="7"/>
  <c r="RWI162" i="7"/>
  <c r="RWJ162" i="7"/>
  <c r="RWK162" i="7"/>
  <c r="RWL162" i="7"/>
  <c r="RWM162" i="7"/>
  <c r="RWN162" i="7"/>
  <c r="RWO162" i="7"/>
  <c r="RWP162" i="7"/>
  <c r="RWQ162" i="7"/>
  <c r="RWR162" i="7"/>
  <c r="RWS162" i="7"/>
  <c r="RWT162" i="7"/>
  <c r="RWU162" i="7"/>
  <c r="RWV162" i="7"/>
  <c r="RWW162" i="7"/>
  <c r="RWX162" i="7"/>
  <c r="RWY162" i="7"/>
  <c r="RWZ162" i="7"/>
  <c r="RXA162" i="7"/>
  <c r="RXB162" i="7"/>
  <c r="RXC162" i="7"/>
  <c r="RXD162" i="7"/>
  <c r="RXE162" i="7"/>
  <c r="RXF162" i="7"/>
  <c r="RXG162" i="7"/>
  <c r="RXH162" i="7"/>
  <c r="RXI162" i="7"/>
  <c r="RXJ162" i="7"/>
  <c r="RXK162" i="7"/>
  <c r="RXL162" i="7"/>
  <c r="RXM162" i="7"/>
  <c r="RXN162" i="7"/>
  <c r="RXO162" i="7"/>
  <c r="RXP162" i="7"/>
  <c r="RXQ162" i="7"/>
  <c r="RXR162" i="7"/>
  <c r="RXS162" i="7"/>
  <c r="RXT162" i="7"/>
  <c r="RXU162" i="7"/>
  <c r="RXV162" i="7"/>
  <c r="RXW162" i="7"/>
  <c r="RXX162" i="7"/>
  <c r="RXY162" i="7"/>
  <c r="RXZ162" i="7"/>
  <c r="RYA162" i="7"/>
  <c r="RYB162" i="7"/>
  <c r="RYC162" i="7"/>
  <c r="RYD162" i="7"/>
  <c r="RYE162" i="7"/>
  <c r="RYF162" i="7"/>
  <c r="RYG162" i="7"/>
  <c r="RYH162" i="7"/>
  <c r="RYI162" i="7"/>
  <c r="RYJ162" i="7"/>
  <c r="RYK162" i="7"/>
  <c r="RYL162" i="7"/>
  <c r="RYM162" i="7"/>
  <c r="RYN162" i="7"/>
  <c r="RYO162" i="7"/>
  <c r="RYP162" i="7"/>
  <c r="RYQ162" i="7"/>
  <c r="RYR162" i="7"/>
  <c r="RYS162" i="7"/>
  <c r="RYT162" i="7"/>
  <c r="RYU162" i="7"/>
  <c r="RYV162" i="7"/>
  <c r="RYW162" i="7"/>
  <c r="RYX162" i="7"/>
  <c r="RYY162" i="7"/>
  <c r="RYZ162" i="7"/>
  <c r="RZA162" i="7"/>
  <c r="RZB162" i="7"/>
  <c r="RZC162" i="7"/>
  <c r="RZD162" i="7"/>
  <c r="RZE162" i="7"/>
  <c r="RZF162" i="7"/>
  <c r="RZG162" i="7"/>
  <c r="RZH162" i="7"/>
  <c r="RZI162" i="7"/>
  <c r="RZJ162" i="7"/>
  <c r="RZK162" i="7"/>
  <c r="RZL162" i="7"/>
  <c r="RZM162" i="7"/>
  <c r="RZN162" i="7"/>
  <c r="RZO162" i="7"/>
  <c r="RZP162" i="7"/>
  <c r="RZQ162" i="7"/>
  <c r="RZR162" i="7"/>
  <c r="RZS162" i="7"/>
  <c r="RZT162" i="7"/>
  <c r="RZU162" i="7"/>
  <c r="RZV162" i="7"/>
  <c r="RZW162" i="7"/>
  <c r="RZX162" i="7"/>
  <c r="RZY162" i="7"/>
  <c r="RZZ162" i="7"/>
  <c r="SAA162" i="7"/>
  <c r="SAB162" i="7"/>
  <c r="SAC162" i="7"/>
  <c r="SAD162" i="7"/>
  <c r="SAE162" i="7"/>
  <c r="SAF162" i="7"/>
  <c r="SAG162" i="7"/>
  <c r="SAH162" i="7"/>
  <c r="SAI162" i="7"/>
  <c r="SAJ162" i="7"/>
  <c r="SAK162" i="7"/>
  <c r="SAL162" i="7"/>
  <c r="SAM162" i="7"/>
  <c r="SAN162" i="7"/>
  <c r="SAO162" i="7"/>
  <c r="SAP162" i="7"/>
  <c r="SAQ162" i="7"/>
  <c r="SAR162" i="7"/>
  <c r="SAS162" i="7"/>
  <c r="SAT162" i="7"/>
  <c r="SAU162" i="7"/>
  <c r="SAV162" i="7"/>
  <c r="SAW162" i="7"/>
  <c r="SAX162" i="7"/>
  <c r="SAY162" i="7"/>
  <c r="SAZ162" i="7"/>
  <c r="SBA162" i="7"/>
  <c r="SBB162" i="7"/>
  <c r="SBC162" i="7"/>
  <c r="SBD162" i="7"/>
  <c r="SBE162" i="7"/>
  <c r="SBF162" i="7"/>
  <c r="SBG162" i="7"/>
  <c r="SBH162" i="7"/>
  <c r="SBI162" i="7"/>
  <c r="SBJ162" i="7"/>
  <c r="SBK162" i="7"/>
  <c r="SBL162" i="7"/>
  <c r="SBM162" i="7"/>
  <c r="SBN162" i="7"/>
  <c r="SBO162" i="7"/>
  <c r="SBP162" i="7"/>
  <c r="SBQ162" i="7"/>
  <c r="SBR162" i="7"/>
  <c r="SBS162" i="7"/>
  <c r="SBT162" i="7"/>
  <c r="SBU162" i="7"/>
  <c r="SBV162" i="7"/>
  <c r="SBW162" i="7"/>
  <c r="SBX162" i="7"/>
  <c r="SBY162" i="7"/>
  <c r="SBZ162" i="7"/>
  <c r="SCA162" i="7"/>
  <c r="SCB162" i="7"/>
  <c r="SCC162" i="7"/>
  <c r="SCD162" i="7"/>
  <c r="SCE162" i="7"/>
  <c r="SCF162" i="7"/>
  <c r="SCG162" i="7"/>
  <c r="SCH162" i="7"/>
  <c r="SCI162" i="7"/>
  <c r="SCJ162" i="7"/>
  <c r="SCK162" i="7"/>
  <c r="SCL162" i="7"/>
  <c r="SCM162" i="7"/>
  <c r="SCN162" i="7"/>
  <c r="SCO162" i="7"/>
  <c r="SCP162" i="7"/>
  <c r="SCQ162" i="7"/>
  <c r="SCR162" i="7"/>
  <c r="SCS162" i="7"/>
  <c r="SCT162" i="7"/>
  <c r="SCU162" i="7"/>
  <c r="SCV162" i="7"/>
  <c r="SCW162" i="7"/>
  <c r="SCX162" i="7"/>
  <c r="SCY162" i="7"/>
  <c r="SCZ162" i="7"/>
  <c r="SDA162" i="7"/>
  <c r="SDB162" i="7"/>
  <c r="SDC162" i="7"/>
  <c r="SDD162" i="7"/>
  <c r="SDE162" i="7"/>
  <c r="SDF162" i="7"/>
  <c r="SDG162" i="7"/>
  <c r="SDH162" i="7"/>
  <c r="SDI162" i="7"/>
  <c r="SDJ162" i="7"/>
  <c r="SDK162" i="7"/>
  <c r="SDL162" i="7"/>
  <c r="SDM162" i="7"/>
  <c r="SDN162" i="7"/>
  <c r="SDO162" i="7"/>
  <c r="SDP162" i="7"/>
  <c r="SDQ162" i="7"/>
  <c r="SDR162" i="7"/>
  <c r="SDS162" i="7"/>
  <c r="SDT162" i="7"/>
  <c r="SDU162" i="7"/>
  <c r="SDV162" i="7"/>
  <c r="SDW162" i="7"/>
  <c r="SDX162" i="7"/>
  <c r="SDY162" i="7"/>
  <c r="SDZ162" i="7"/>
  <c r="SEA162" i="7"/>
  <c r="SEB162" i="7"/>
  <c r="SEC162" i="7"/>
  <c r="SED162" i="7"/>
  <c r="SEE162" i="7"/>
  <c r="SEF162" i="7"/>
  <c r="SEG162" i="7"/>
  <c r="SEH162" i="7"/>
  <c r="SEI162" i="7"/>
  <c r="SEJ162" i="7"/>
  <c r="SEK162" i="7"/>
  <c r="SEL162" i="7"/>
  <c r="SEM162" i="7"/>
  <c r="SEN162" i="7"/>
  <c r="SEO162" i="7"/>
  <c r="SEP162" i="7"/>
  <c r="SEQ162" i="7"/>
  <c r="SER162" i="7"/>
  <c r="SES162" i="7"/>
  <c r="SET162" i="7"/>
  <c r="SEU162" i="7"/>
  <c r="SEV162" i="7"/>
  <c r="SEW162" i="7"/>
  <c r="SEX162" i="7"/>
  <c r="SEY162" i="7"/>
  <c r="SEZ162" i="7"/>
  <c r="SFA162" i="7"/>
  <c r="SFB162" i="7"/>
  <c r="SFC162" i="7"/>
  <c r="SFD162" i="7"/>
  <c r="SFE162" i="7"/>
  <c r="SFF162" i="7"/>
  <c r="SFG162" i="7"/>
  <c r="SFH162" i="7"/>
  <c r="SFI162" i="7"/>
  <c r="SFJ162" i="7"/>
  <c r="SFK162" i="7"/>
  <c r="SFL162" i="7"/>
  <c r="SFM162" i="7"/>
  <c r="SFN162" i="7"/>
  <c r="SFO162" i="7"/>
  <c r="SFP162" i="7"/>
  <c r="SFQ162" i="7"/>
  <c r="SFR162" i="7"/>
  <c r="SFS162" i="7"/>
  <c r="SFT162" i="7"/>
  <c r="SFU162" i="7"/>
  <c r="SFV162" i="7"/>
  <c r="SFW162" i="7"/>
  <c r="SFX162" i="7"/>
  <c r="SFY162" i="7"/>
  <c r="SFZ162" i="7"/>
  <c r="SGA162" i="7"/>
  <c r="SGB162" i="7"/>
  <c r="SGC162" i="7"/>
  <c r="SGD162" i="7"/>
  <c r="SGE162" i="7"/>
  <c r="SGF162" i="7"/>
  <c r="SGG162" i="7"/>
  <c r="SGH162" i="7"/>
  <c r="SGI162" i="7"/>
  <c r="SGJ162" i="7"/>
  <c r="SGK162" i="7"/>
  <c r="SGL162" i="7"/>
  <c r="SGM162" i="7"/>
  <c r="SGN162" i="7"/>
  <c r="SGO162" i="7"/>
  <c r="SGP162" i="7"/>
  <c r="SGQ162" i="7"/>
  <c r="SGR162" i="7"/>
  <c r="SGS162" i="7"/>
  <c r="SGT162" i="7"/>
  <c r="SGU162" i="7"/>
  <c r="SGV162" i="7"/>
  <c r="SGW162" i="7"/>
  <c r="SGX162" i="7"/>
  <c r="SGY162" i="7"/>
  <c r="SGZ162" i="7"/>
  <c r="SHA162" i="7"/>
  <c r="SHB162" i="7"/>
  <c r="SHC162" i="7"/>
  <c r="SHD162" i="7"/>
  <c r="SHE162" i="7"/>
  <c r="SHF162" i="7"/>
  <c r="SHG162" i="7"/>
  <c r="SHH162" i="7"/>
  <c r="SHI162" i="7"/>
  <c r="SHJ162" i="7"/>
  <c r="SHK162" i="7"/>
  <c r="SHL162" i="7"/>
  <c r="SHM162" i="7"/>
  <c r="SHN162" i="7"/>
  <c r="SHO162" i="7"/>
  <c r="SHP162" i="7"/>
  <c r="SHQ162" i="7"/>
  <c r="SHR162" i="7"/>
  <c r="SHS162" i="7"/>
  <c r="SHT162" i="7"/>
  <c r="SHU162" i="7"/>
  <c r="SHV162" i="7"/>
  <c r="SHW162" i="7"/>
  <c r="SHX162" i="7"/>
  <c r="SHY162" i="7"/>
  <c r="SHZ162" i="7"/>
  <c r="SIA162" i="7"/>
  <c r="SIB162" i="7"/>
  <c r="SIC162" i="7"/>
  <c r="SID162" i="7"/>
  <c r="SIE162" i="7"/>
  <c r="SIF162" i="7"/>
  <c r="SIG162" i="7"/>
  <c r="SIH162" i="7"/>
  <c r="SII162" i="7"/>
  <c r="SIJ162" i="7"/>
  <c r="SIK162" i="7"/>
  <c r="SIL162" i="7"/>
  <c r="SIM162" i="7"/>
  <c r="SIN162" i="7"/>
  <c r="SIO162" i="7"/>
  <c r="SIP162" i="7"/>
  <c r="SIQ162" i="7"/>
  <c r="SIR162" i="7"/>
  <c r="SIS162" i="7"/>
  <c r="SIT162" i="7"/>
  <c r="SIU162" i="7"/>
  <c r="SIV162" i="7"/>
  <c r="SIW162" i="7"/>
  <c r="SIX162" i="7"/>
  <c r="SIY162" i="7"/>
  <c r="SIZ162" i="7"/>
  <c r="SJA162" i="7"/>
  <c r="SJB162" i="7"/>
  <c r="SJC162" i="7"/>
  <c r="SJD162" i="7"/>
  <c r="SJE162" i="7"/>
  <c r="SJF162" i="7"/>
  <c r="SJG162" i="7"/>
  <c r="SJH162" i="7"/>
  <c r="SJI162" i="7"/>
  <c r="SJJ162" i="7"/>
  <c r="SJK162" i="7"/>
  <c r="SJL162" i="7"/>
  <c r="SJM162" i="7"/>
  <c r="SJN162" i="7"/>
  <c r="SJO162" i="7"/>
  <c r="SJP162" i="7"/>
  <c r="SJQ162" i="7"/>
  <c r="SJR162" i="7"/>
  <c r="SJS162" i="7"/>
  <c r="SJT162" i="7"/>
  <c r="SJU162" i="7"/>
  <c r="SJV162" i="7"/>
  <c r="SJW162" i="7"/>
  <c r="SJX162" i="7"/>
  <c r="SJY162" i="7"/>
  <c r="SJZ162" i="7"/>
  <c r="SKA162" i="7"/>
  <c r="SKB162" i="7"/>
  <c r="SKC162" i="7"/>
  <c r="SKD162" i="7"/>
  <c r="SKE162" i="7"/>
  <c r="SKF162" i="7"/>
  <c r="SKG162" i="7"/>
  <c r="SKH162" i="7"/>
  <c r="SKI162" i="7"/>
  <c r="SKJ162" i="7"/>
  <c r="SKK162" i="7"/>
  <c r="SKL162" i="7"/>
  <c r="SKM162" i="7"/>
  <c r="SKN162" i="7"/>
  <c r="SKO162" i="7"/>
  <c r="SKP162" i="7"/>
  <c r="SKQ162" i="7"/>
  <c r="SKR162" i="7"/>
  <c r="SKS162" i="7"/>
  <c r="SKT162" i="7"/>
  <c r="SKU162" i="7"/>
  <c r="SKV162" i="7"/>
  <c r="SKW162" i="7"/>
  <c r="SKX162" i="7"/>
  <c r="SKY162" i="7"/>
  <c r="SKZ162" i="7"/>
  <c r="SLA162" i="7"/>
  <c r="SLB162" i="7"/>
  <c r="SLC162" i="7"/>
  <c r="SLD162" i="7"/>
  <c r="SLE162" i="7"/>
  <c r="SLF162" i="7"/>
  <c r="SLG162" i="7"/>
  <c r="SLH162" i="7"/>
  <c r="SLI162" i="7"/>
  <c r="SLJ162" i="7"/>
  <c r="SLK162" i="7"/>
  <c r="SLL162" i="7"/>
  <c r="SLM162" i="7"/>
  <c r="SLN162" i="7"/>
  <c r="SLO162" i="7"/>
  <c r="SLP162" i="7"/>
  <c r="SLQ162" i="7"/>
  <c r="SLR162" i="7"/>
  <c r="SLS162" i="7"/>
  <c r="SLT162" i="7"/>
  <c r="SLU162" i="7"/>
  <c r="SLV162" i="7"/>
  <c r="SLW162" i="7"/>
  <c r="SLX162" i="7"/>
  <c r="SLY162" i="7"/>
  <c r="SLZ162" i="7"/>
  <c r="SMA162" i="7"/>
  <c r="SMB162" i="7"/>
  <c r="SMC162" i="7"/>
  <c r="SMD162" i="7"/>
  <c r="SME162" i="7"/>
  <c r="SMF162" i="7"/>
  <c r="SMG162" i="7"/>
  <c r="SMH162" i="7"/>
  <c r="SMI162" i="7"/>
  <c r="SMJ162" i="7"/>
  <c r="SMK162" i="7"/>
  <c r="SML162" i="7"/>
  <c r="SMM162" i="7"/>
  <c r="SMN162" i="7"/>
  <c r="SMO162" i="7"/>
  <c r="SMP162" i="7"/>
  <c r="SMQ162" i="7"/>
  <c r="SMR162" i="7"/>
  <c r="SMS162" i="7"/>
  <c r="SMT162" i="7"/>
  <c r="SMU162" i="7"/>
  <c r="SMV162" i="7"/>
  <c r="SMW162" i="7"/>
  <c r="SMX162" i="7"/>
  <c r="SMY162" i="7"/>
  <c r="SMZ162" i="7"/>
  <c r="SNA162" i="7"/>
  <c r="SNB162" i="7"/>
  <c r="SNC162" i="7"/>
  <c r="SND162" i="7"/>
  <c r="SNE162" i="7"/>
  <c r="SNF162" i="7"/>
  <c r="SNG162" i="7"/>
  <c r="SNH162" i="7"/>
  <c r="SNI162" i="7"/>
  <c r="SNJ162" i="7"/>
  <c r="SNK162" i="7"/>
  <c r="SNL162" i="7"/>
  <c r="SNM162" i="7"/>
  <c r="SNN162" i="7"/>
  <c r="SNO162" i="7"/>
  <c r="SNP162" i="7"/>
  <c r="SNQ162" i="7"/>
  <c r="SNR162" i="7"/>
  <c r="SNS162" i="7"/>
  <c r="SNT162" i="7"/>
  <c r="SNU162" i="7"/>
  <c r="SNV162" i="7"/>
  <c r="SNW162" i="7"/>
  <c r="SNX162" i="7"/>
  <c r="SNY162" i="7"/>
  <c r="SNZ162" i="7"/>
  <c r="SOA162" i="7"/>
  <c r="SOB162" i="7"/>
  <c r="SOC162" i="7"/>
  <c r="SOD162" i="7"/>
  <c r="SOE162" i="7"/>
  <c r="SOF162" i="7"/>
  <c r="SOG162" i="7"/>
  <c r="SOH162" i="7"/>
  <c r="SOI162" i="7"/>
  <c r="SOJ162" i="7"/>
  <c r="SOK162" i="7"/>
  <c r="SOL162" i="7"/>
  <c r="SOM162" i="7"/>
  <c r="SON162" i="7"/>
  <c r="SOO162" i="7"/>
  <c r="SOP162" i="7"/>
  <c r="SOQ162" i="7"/>
  <c r="SOR162" i="7"/>
  <c r="SOS162" i="7"/>
  <c r="SOT162" i="7"/>
  <c r="SOU162" i="7"/>
  <c r="SOV162" i="7"/>
  <c r="SOW162" i="7"/>
  <c r="SOX162" i="7"/>
  <c r="SOY162" i="7"/>
  <c r="SOZ162" i="7"/>
  <c r="SPA162" i="7"/>
  <c r="SPB162" i="7"/>
  <c r="SPC162" i="7"/>
  <c r="SPD162" i="7"/>
  <c r="SPE162" i="7"/>
  <c r="SPF162" i="7"/>
  <c r="SPG162" i="7"/>
  <c r="SPH162" i="7"/>
  <c r="SPI162" i="7"/>
  <c r="SPJ162" i="7"/>
  <c r="SPK162" i="7"/>
  <c r="SPL162" i="7"/>
  <c r="SPM162" i="7"/>
  <c r="SPN162" i="7"/>
  <c r="SPO162" i="7"/>
  <c r="SPP162" i="7"/>
  <c r="SPQ162" i="7"/>
  <c r="SPR162" i="7"/>
  <c r="SPS162" i="7"/>
  <c r="SPT162" i="7"/>
  <c r="SPU162" i="7"/>
  <c r="SPV162" i="7"/>
  <c r="SPW162" i="7"/>
  <c r="SPX162" i="7"/>
  <c r="SPY162" i="7"/>
  <c r="SPZ162" i="7"/>
  <c r="SQA162" i="7"/>
  <c r="SQB162" i="7"/>
  <c r="SQC162" i="7"/>
  <c r="SQD162" i="7"/>
  <c r="SQE162" i="7"/>
  <c r="SQF162" i="7"/>
  <c r="SQG162" i="7"/>
  <c r="SQH162" i="7"/>
  <c r="SQI162" i="7"/>
  <c r="SQJ162" i="7"/>
  <c r="SQK162" i="7"/>
  <c r="SQL162" i="7"/>
  <c r="SQM162" i="7"/>
  <c r="SQN162" i="7"/>
  <c r="SQO162" i="7"/>
  <c r="SQP162" i="7"/>
  <c r="SQQ162" i="7"/>
  <c r="SQR162" i="7"/>
  <c r="SQS162" i="7"/>
  <c r="SQT162" i="7"/>
  <c r="SQU162" i="7"/>
  <c r="SQV162" i="7"/>
  <c r="SQW162" i="7"/>
  <c r="SQX162" i="7"/>
  <c r="SQY162" i="7"/>
  <c r="SQZ162" i="7"/>
  <c r="SRA162" i="7"/>
  <c r="SRB162" i="7"/>
  <c r="SRC162" i="7"/>
  <c r="SRD162" i="7"/>
  <c r="SRE162" i="7"/>
  <c r="SRF162" i="7"/>
  <c r="SRG162" i="7"/>
  <c r="SRH162" i="7"/>
  <c r="SRI162" i="7"/>
  <c r="SRJ162" i="7"/>
  <c r="SRK162" i="7"/>
  <c r="SRL162" i="7"/>
  <c r="SRM162" i="7"/>
  <c r="SRN162" i="7"/>
  <c r="SRO162" i="7"/>
  <c r="SRP162" i="7"/>
  <c r="SRQ162" i="7"/>
  <c r="SRR162" i="7"/>
  <c r="SRS162" i="7"/>
  <c r="SRT162" i="7"/>
  <c r="SRU162" i="7"/>
  <c r="SRV162" i="7"/>
  <c r="SRW162" i="7"/>
  <c r="SRX162" i="7"/>
  <c r="SRY162" i="7"/>
  <c r="SRZ162" i="7"/>
  <c r="SSA162" i="7"/>
  <c r="SSB162" i="7"/>
  <c r="SSC162" i="7"/>
  <c r="SSD162" i="7"/>
  <c r="SSE162" i="7"/>
  <c r="SSF162" i="7"/>
  <c r="SSG162" i="7"/>
  <c r="SSH162" i="7"/>
  <c r="SSI162" i="7"/>
  <c r="SSJ162" i="7"/>
  <c r="SSK162" i="7"/>
  <c r="SSL162" i="7"/>
  <c r="SSM162" i="7"/>
  <c r="SSN162" i="7"/>
  <c r="SSO162" i="7"/>
  <c r="SSP162" i="7"/>
  <c r="SSQ162" i="7"/>
  <c r="SSR162" i="7"/>
  <c r="SSS162" i="7"/>
  <c r="SST162" i="7"/>
  <c r="SSU162" i="7"/>
  <c r="SSV162" i="7"/>
  <c r="SSW162" i="7"/>
  <c r="SSX162" i="7"/>
  <c r="SSY162" i="7"/>
  <c r="SSZ162" i="7"/>
  <c r="STA162" i="7"/>
  <c r="STB162" i="7"/>
  <c r="STC162" i="7"/>
  <c r="STD162" i="7"/>
  <c r="STE162" i="7"/>
  <c r="STF162" i="7"/>
  <c r="STG162" i="7"/>
  <c r="STH162" i="7"/>
  <c r="STI162" i="7"/>
  <c r="STJ162" i="7"/>
  <c r="STK162" i="7"/>
  <c r="STL162" i="7"/>
  <c r="STM162" i="7"/>
  <c r="STN162" i="7"/>
  <c r="STO162" i="7"/>
  <c r="STP162" i="7"/>
  <c r="STQ162" i="7"/>
  <c r="STR162" i="7"/>
  <c r="STS162" i="7"/>
  <c r="STT162" i="7"/>
  <c r="STU162" i="7"/>
  <c r="STV162" i="7"/>
  <c r="STW162" i="7"/>
  <c r="STX162" i="7"/>
  <c r="STY162" i="7"/>
  <c r="STZ162" i="7"/>
  <c r="SUA162" i="7"/>
  <c r="SUB162" i="7"/>
  <c r="SUC162" i="7"/>
  <c r="SUD162" i="7"/>
  <c r="SUE162" i="7"/>
  <c r="SUF162" i="7"/>
  <c r="SUG162" i="7"/>
  <c r="SUH162" i="7"/>
  <c r="SUI162" i="7"/>
  <c r="SUJ162" i="7"/>
  <c r="SUK162" i="7"/>
  <c r="SUL162" i="7"/>
  <c r="SUM162" i="7"/>
  <c r="SUN162" i="7"/>
  <c r="SUO162" i="7"/>
  <c r="SUP162" i="7"/>
  <c r="SUQ162" i="7"/>
  <c r="SUR162" i="7"/>
  <c r="SUS162" i="7"/>
  <c r="SUT162" i="7"/>
  <c r="SUU162" i="7"/>
  <c r="SUV162" i="7"/>
  <c r="SUW162" i="7"/>
  <c r="SUX162" i="7"/>
  <c r="SUY162" i="7"/>
  <c r="SUZ162" i="7"/>
  <c r="SVA162" i="7"/>
  <c r="SVB162" i="7"/>
  <c r="SVC162" i="7"/>
  <c r="SVD162" i="7"/>
  <c r="SVE162" i="7"/>
  <c r="SVF162" i="7"/>
  <c r="SVG162" i="7"/>
  <c r="SVH162" i="7"/>
  <c r="SVI162" i="7"/>
  <c r="SVJ162" i="7"/>
  <c r="SVK162" i="7"/>
  <c r="SVL162" i="7"/>
  <c r="SVM162" i="7"/>
  <c r="SVN162" i="7"/>
  <c r="SVO162" i="7"/>
  <c r="SVP162" i="7"/>
  <c r="SVQ162" i="7"/>
  <c r="SVR162" i="7"/>
  <c r="SVS162" i="7"/>
  <c r="SVT162" i="7"/>
  <c r="SVU162" i="7"/>
  <c r="SVV162" i="7"/>
  <c r="SVW162" i="7"/>
  <c r="SVX162" i="7"/>
  <c r="SVY162" i="7"/>
  <c r="SVZ162" i="7"/>
  <c r="SWA162" i="7"/>
  <c r="SWB162" i="7"/>
  <c r="SWC162" i="7"/>
  <c r="SWD162" i="7"/>
  <c r="SWE162" i="7"/>
  <c r="SWF162" i="7"/>
  <c r="SWG162" i="7"/>
  <c r="SWH162" i="7"/>
  <c r="SWI162" i="7"/>
  <c r="SWJ162" i="7"/>
  <c r="SWK162" i="7"/>
  <c r="SWL162" i="7"/>
  <c r="SWM162" i="7"/>
  <c r="SWN162" i="7"/>
  <c r="SWO162" i="7"/>
  <c r="SWP162" i="7"/>
  <c r="SWQ162" i="7"/>
  <c r="SWR162" i="7"/>
  <c r="SWS162" i="7"/>
  <c r="SWT162" i="7"/>
  <c r="SWU162" i="7"/>
  <c r="SWV162" i="7"/>
  <c r="SWW162" i="7"/>
  <c r="SWX162" i="7"/>
  <c r="SWY162" i="7"/>
  <c r="SWZ162" i="7"/>
  <c r="SXA162" i="7"/>
  <c r="SXB162" i="7"/>
  <c r="SXC162" i="7"/>
  <c r="SXD162" i="7"/>
  <c r="SXE162" i="7"/>
  <c r="SXF162" i="7"/>
  <c r="SXG162" i="7"/>
  <c r="SXH162" i="7"/>
  <c r="SXI162" i="7"/>
  <c r="SXJ162" i="7"/>
  <c r="SXK162" i="7"/>
  <c r="SXL162" i="7"/>
  <c r="SXM162" i="7"/>
  <c r="SXN162" i="7"/>
  <c r="SXO162" i="7"/>
  <c r="SXP162" i="7"/>
  <c r="SXQ162" i="7"/>
  <c r="SXR162" i="7"/>
  <c r="SXS162" i="7"/>
  <c r="SXT162" i="7"/>
  <c r="SXU162" i="7"/>
  <c r="SXV162" i="7"/>
  <c r="SXW162" i="7"/>
  <c r="SXX162" i="7"/>
  <c r="SXY162" i="7"/>
  <c r="SXZ162" i="7"/>
  <c r="SYA162" i="7"/>
  <c r="SYB162" i="7"/>
  <c r="SYC162" i="7"/>
  <c r="SYD162" i="7"/>
  <c r="SYE162" i="7"/>
  <c r="SYF162" i="7"/>
  <c r="SYG162" i="7"/>
  <c r="SYH162" i="7"/>
  <c r="SYI162" i="7"/>
  <c r="SYJ162" i="7"/>
  <c r="SYK162" i="7"/>
  <c r="SYL162" i="7"/>
  <c r="SYM162" i="7"/>
  <c r="SYN162" i="7"/>
  <c r="SYO162" i="7"/>
  <c r="SYP162" i="7"/>
  <c r="SYQ162" i="7"/>
  <c r="SYR162" i="7"/>
  <c r="SYS162" i="7"/>
  <c r="SYT162" i="7"/>
  <c r="SYU162" i="7"/>
  <c r="SYV162" i="7"/>
  <c r="SYW162" i="7"/>
  <c r="SYX162" i="7"/>
  <c r="SYY162" i="7"/>
  <c r="SYZ162" i="7"/>
  <c r="SZA162" i="7"/>
  <c r="SZB162" i="7"/>
  <c r="SZC162" i="7"/>
  <c r="SZD162" i="7"/>
  <c r="SZE162" i="7"/>
  <c r="SZF162" i="7"/>
  <c r="SZG162" i="7"/>
  <c r="SZH162" i="7"/>
  <c r="SZI162" i="7"/>
  <c r="SZJ162" i="7"/>
  <c r="SZK162" i="7"/>
  <c r="SZL162" i="7"/>
  <c r="SZM162" i="7"/>
  <c r="SZN162" i="7"/>
  <c r="SZO162" i="7"/>
  <c r="SZP162" i="7"/>
  <c r="SZQ162" i="7"/>
  <c r="SZR162" i="7"/>
  <c r="SZS162" i="7"/>
  <c r="SZT162" i="7"/>
  <c r="SZU162" i="7"/>
  <c r="SZV162" i="7"/>
  <c r="SZW162" i="7"/>
  <c r="SZX162" i="7"/>
  <c r="SZY162" i="7"/>
  <c r="SZZ162" i="7"/>
  <c r="TAA162" i="7"/>
  <c r="TAB162" i="7"/>
  <c r="TAC162" i="7"/>
  <c r="TAD162" i="7"/>
  <c r="TAE162" i="7"/>
  <c r="TAF162" i="7"/>
  <c r="TAG162" i="7"/>
  <c r="TAH162" i="7"/>
  <c r="TAI162" i="7"/>
  <c r="TAJ162" i="7"/>
  <c r="TAK162" i="7"/>
  <c r="TAL162" i="7"/>
  <c r="TAM162" i="7"/>
  <c r="TAN162" i="7"/>
  <c r="TAO162" i="7"/>
  <c r="TAP162" i="7"/>
  <c r="TAQ162" i="7"/>
  <c r="TAR162" i="7"/>
  <c r="TAS162" i="7"/>
  <c r="TAT162" i="7"/>
  <c r="TAU162" i="7"/>
  <c r="TAV162" i="7"/>
  <c r="TAW162" i="7"/>
  <c r="TAX162" i="7"/>
  <c r="TAY162" i="7"/>
  <c r="TAZ162" i="7"/>
  <c r="TBA162" i="7"/>
  <c r="TBB162" i="7"/>
  <c r="TBC162" i="7"/>
  <c r="TBD162" i="7"/>
  <c r="TBE162" i="7"/>
  <c r="TBF162" i="7"/>
  <c r="TBG162" i="7"/>
  <c r="TBH162" i="7"/>
  <c r="TBI162" i="7"/>
  <c r="TBJ162" i="7"/>
  <c r="TBK162" i="7"/>
  <c r="TBL162" i="7"/>
  <c r="TBM162" i="7"/>
  <c r="TBN162" i="7"/>
  <c r="TBO162" i="7"/>
  <c r="TBP162" i="7"/>
  <c r="TBQ162" i="7"/>
  <c r="TBR162" i="7"/>
  <c r="TBS162" i="7"/>
  <c r="TBT162" i="7"/>
  <c r="TBU162" i="7"/>
  <c r="TBV162" i="7"/>
  <c r="TBW162" i="7"/>
  <c r="TBX162" i="7"/>
  <c r="TBY162" i="7"/>
  <c r="TBZ162" i="7"/>
  <c r="TCA162" i="7"/>
  <c r="TCB162" i="7"/>
  <c r="TCC162" i="7"/>
  <c r="TCD162" i="7"/>
  <c r="TCE162" i="7"/>
  <c r="TCF162" i="7"/>
  <c r="TCG162" i="7"/>
  <c r="TCH162" i="7"/>
  <c r="TCI162" i="7"/>
  <c r="TCJ162" i="7"/>
  <c r="TCK162" i="7"/>
  <c r="TCL162" i="7"/>
  <c r="TCM162" i="7"/>
  <c r="TCN162" i="7"/>
  <c r="TCO162" i="7"/>
  <c r="TCP162" i="7"/>
  <c r="TCQ162" i="7"/>
  <c r="TCR162" i="7"/>
  <c r="TCS162" i="7"/>
  <c r="TCT162" i="7"/>
  <c r="TCU162" i="7"/>
  <c r="TCV162" i="7"/>
  <c r="TCW162" i="7"/>
  <c r="TCX162" i="7"/>
  <c r="TCY162" i="7"/>
  <c r="TCZ162" i="7"/>
  <c r="TDA162" i="7"/>
  <c r="TDB162" i="7"/>
  <c r="TDC162" i="7"/>
  <c r="TDD162" i="7"/>
  <c r="TDE162" i="7"/>
  <c r="TDF162" i="7"/>
  <c r="TDG162" i="7"/>
  <c r="TDH162" i="7"/>
  <c r="TDI162" i="7"/>
  <c r="TDJ162" i="7"/>
  <c r="TDK162" i="7"/>
  <c r="TDL162" i="7"/>
  <c r="TDM162" i="7"/>
  <c r="TDN162" i="7"/>
  <c r="TDO162" i="7"/>
  <c r="TDP162" i="7"/>
  <c r="TDQ162" i="7"/>
  <c r="TDR162" i="7"/>
  <c r="TDS162" i="7"/>
  <c r="TDT162" i="7"/>
  <c r="TDU162" i="7"/>
  <c r="TDV162" i="7"/>
  <c r="TDW162" i="7"/>
  <c r="TDX162" i="7"/>
  <c r="TDY162" i="7"/>
  <c r="TDZ162" i="7"/>
  <c r="TEA162" i="7"/>
  <c r="TEB162" i="7"/>
  <c r="TEC162" i="7"/>
  <c r="TED162" i="7"/>
  <c r="TEE162" i="7"/>
  <c r="TEF162" i="7"/>
  <c r="TEG162" i="7"/>
  <c r="TEH162" i="7"/>
  <c r="TEI162" i="7"/>
  <c r="TEJ162" i="7"/>
  <c r="TEK162" i="7"/>
  <c r="TEL162" i="7"/>
  <c r="TEM162" i="7"/>
  <c r="TEN162" i="7"/>
  <c r="TEO162" i="7"/>
  <c r="TEP162" i="7"/>
  <c r="TEQ162" i="7"/>
  <c r="TER162" i="7"/>
  <c r="TES162" i="7"/>
  <c r="TET162" i="7"/>
  <c r="TEU162" i="7"/>
  <c r="TEV162" i="7"/>
  <c r="TEW162" i="7"/>
  <c r="TEX162" i="7"/>
  <c r="TEY162" i="7"/>
  <c r="TEZ162" i="7"/>
  <c r="TFA162" i="7"/>
  <c r="TFB162" i="7"/>
  <c r="TFC162" i="7"/>
  <c r="TFD162" i="7"/>
  <c r="TFE162" i="7"/>
  <c r="TFF162" i="7"/>
  <c r="TFG162" i="7"/>
  <c r="TFH162" i="7"/>
  <c r="TFI162" i="7"/>
  <c r="TFJ162" i="7"/>
  <c r="TFK162" i="7"/>
  <c r="TFL162" i="7"/>
  <c r="TFM162" i="7"/>
  <c r="TFN162" i="7"/>
  <c r="TFO162" i="7"/>
  <c r="TFP162" i="7"/>
  <c r="TFQ162" i="7"/>
  <c r="TFR162" i="7"/>
  <c r="TFS162" i="7"/>
  <c r="TFT162" i="7"/>
  <c r="TFU162" i="7"/>
  <c r="TFV162" i="7"/>
  <c r="TFW162" i="7"/>
  <c r="TFX162" i="7"/>
  <c r="TFY162" i="7"/>
  <c r="TFZ162" i="7"/>
  <c r="TGA162" i="7"/>
  <c r="TGB162" i="7"/>
  <c r="TGC162" i="7"/>
  <c r="TGD162" i="7"/>
  <c r="TGE162" i="7"/>
  <c r="TGF162" i="7"/>
  <c r="TGG162" i="7"/>
  <c r="TGH162" i="7"/>
  <c r="TGI162" i="7"/>
  <c r="TGJ162" i="7"/>
  <c r="TGK162" i="7"/>
  <c r="TGL162" i="7"/>
  <c r="TGM162" i="7"/>
  <c r="TGN162" i="7"/>
  <c r="TGO162" i="7"/>
  <c r="TGP162" i="7"/>
  <c r="TGQ162" i="7"/>
  <c r="TGR162" i="7"/>
  <c r="TGS162" i="7"/>
  <c r="TGT162" i="7"/>
  <c r="TGU162" i="7"/>
  <c r="TGV162" i="7"/>
  <c r="TGW162" i="7"/>
  <c r="TGX162" i="7"/>
  <c r="TGY162" i="7"/>
  <c r="TGZ162" i="7"/>
  <c r="THA162" i="7"/>
  <c r="THB162" i="7"/>
  <c r="THC162" i="7"/>
  <c r="THD162" i="7"/>
  <c r="THE162" i="7"/>
  <c r="THF162" i="7"/>
  <c r="THG162" i="7"/>
  <c r="THH162" i="7"/>
  <c r="THI162" i="7"/>
  <c r="THJ162" i="7"/>
  <c r="THK162" i="7"/>
  <c r="THL162" i="7"/>
  <c r="THM162" i="7"/>
  <c r="THN162" i="7"/>
  <c r="THO162" i="7"/>
  <c r="THP162" i="7"/>
  <c r="THQ162" i="7"/>
  <c r="THR162" i="7"/>
  <c r="THS162" i="7"/>
  <c r="THT162" i="7"/>
  <c r="THU162" i="7"/>
  <c r="THV162" i="7"/>
  <c r="THW162" i="7"/>
  <c r="THX162" i="7"/>
  <c r="THY162" i="7"/>
  <c r="THZ162" i="7"/>
  <c r="TIA162" i="7"/>
  <c r="TIB162" i="7"/>
  <c r="TIC162" i="7"/>
  <c r="TID162" i="7"/>
  <c r="TIE162" i="7"/>
  <c r="TIF162" i="7"/>
  <c r="TIG162" i="7"/>
  <c r="TIH162" i="7"/>
  <c r="TII162" i="7"/>
  <c r="TIJ162" i="7"/>
  <c r="TIK162" i="7"/>
  <c r="TIL162" i="7"/>
  <c r="TIM162" i="7"/>
  <c r="TIN162" i="7"/>
  <c r="TIO162" i="7"/>
  <c r="TIP162" i="7"/>
  <c r="TIQ162" i="7"/>
  <c r="TIR162" i="7"/>
  <c r="TIS162" i="7"/>
  <c r="TIT162" i="7"/>
  <c r="TIU162" i="7"/>
  <c r="TIV162" i="7"/>
  <c r="TIW162" i="7"/>
  <c r="TIX162" i="7"/>
  <c r="TIY162" i="7"/>
  <c r="TIZ162" i="7"/>
  <c r="TJA162" i="7"/>
  <c r="TJB162" i="7"/>
  <c r="TJC162" i="7"/>
  <c r="TJD162" i="7"/>
  <c r="TJE162" i="7"/>
  <c r="TJF162" i="7"/>
  <c r="TJG162" i="7"/>
  <c r="TJH162" i="7"/>
  <c r="TJI162" i="7"/>
  <c r="TJJ162" i="7"/>
  <c r="TJK162" i="7"/>
  <c r="TJL162" i="7"/>
  <c r="TJM162" i="7"/>
  <c r="TJN162" i="7"/>
  <c r="TJO162" i="7"/>
  <c r="TJP162" i="7"/>
  <c r="TJQ162" i="7"/>
  <c r="TJR162" i="7"/>
  <c r="TJS162" i="7"/>
  <c r="TJT162" i="7"/>
  <c r="TJU162" i="7"/>
  <c r="TJV162" i="7"/>
  <c r="TJW162" i="7"/>
  <c r="TJX162" i="7"/>
  <c r="TJY162" i="7"/>
  <c r="TJZ162" i="7"/>
  <c r="TKA162" i="7"/>
  <c r="TKB162" i="7"/>
  <c r="TKC162" i="7"/>
  <c r="TKD162" i="7"/>
  <c r="TKE162" i="7"/>
  <c r="TKF162" i="7"/>
  <c r="TKG162" i="7"/>
  <c r="TKH162" i="7"/>
  <c r="TKI162" i="7"/>
  <c r="TKJ162" i="7"/>
  <c r="TKK162" i="7"/>
  <c r="TKL162" i="7"/>
  <c r="TKM162" i="7"/>
  <c r="TKN162" i="7"/>
  <c r="TKO162" i="7"/>
  <c r="TKP162" i="7"/>
  <c r="TKQ162" i="7"/>
  <c r="TKR162" i="7"/>
  <c r="TKS162" i="7"/>
  <c r="TKT162" i="7"/>
  <c r="TKU162" i="7"/>
  <c r="TKV162" i="7"/>
  <c r="TKW162" i="7"/>
  <c r="TKX162" i="7"/>
  <c r="TKY162" i="7"/>
  <c r="TKZ162" i="7"/>
  <c r="TLA162" i="7"/>
  <c r="TLB162" i="7"/>
  <c r="TLC162" i="7"/>
  <c r="TLD162" i="7"/>
  <c r="TLE162" i="7"/>
  <c r="TLF162" i="7"/>
  <c r="TLG162" i="7"/>
  <c r="TLH162" i="7"/>
  <c r="TLI162" i="7"/>
  <c r="TLJ162" i="7"/>
  <c r="TLK162" i="7"/>
  <c r="TLL162" i="7"/>
  <c r="TLM162" i="7"/>
  <c r="TLN162" i="7"/>
  <c r="TLO162" i="7"/>
  <c r="TLP162" i="7"/>
  <c r="TLQ162" i="7"/>
  <c r="TLR162" i="7"/>
  <c r="TLS162" i="7"/>
  <c r="TLT162" i="7"/>
  <c r="TLU162" i="7"/>
  <c r="TLV162" i="7"/>
  <c r="TLW162" i="7"/>
  <c r="TLX162" i="7"/>
  <c r="TLY162" i="7"/>
  <c r="TLZ162" i="7"/>
  <c r="TMA162" i="7"/>
  <c r="TMB162" i="7"/>
  <c r="TMC162" i="7"/>
  <c r="TMD162" i="7"/>
  <c r="TME162" i="7"/>
  <c r="TMF162" i="7"/>
  <c r="TMG162" i="7"/>
  <c r="TMH162" i="7"/>
  <c r="TMI162" i="7"/>
  <c r="TMJ162" i="7"/>
  <c r="TMK162" i="7"/>
  <c r="TML162" i="7"/>
  <c r="TMM162" i="7"/>
  <c r="TMN162" i="7"/>
  <c r="TMO162" i="7"/>
  <c r="TMP162" i="7"/>
  <c r="TMQ162" i="7"/>
  <c r="TMR162" i="7"/>
  <c r="TMS162" i="7"/>
  <c r="TMT162" i="7"/>
  <c r="TMU162" i="7"/>
  <c r="TMV162" i="7"/>
  <c r="TMW162" i="7"/>
  <c r="TMX162" i="7"/>
  <c r="TMY162" i="7"/>
  <c r="TMZ162" i="7"/>
  <c r="TNA162" i="7"/>
  <c r="TNB162" i="7"/>
  <c r="TNC162" i="7"/>
  <c r="TND162" i="7"/>
  <c r="TNE162" i="7"/>
  <c r="TNF162" i="7"/>
  <c r="TNG162" i="7"/>
  <c r="TNH162" i="7"/>
  <c r="TNI162" i="7"/>
  <c r="TNJ162" i="7"/>
  <c r="TNK162" i="7"/>
  <c r="TNL162" i="7"/>
  <c r="TNM162" i="7"/>
  <c r="TNN162" i="7"/>
  <c r="TNO162" i="7"/>
  <c r="TNP162" i="7"/>
  <c r="TNQ162" i="7"/>
  <c r="TNR162" i="7"/>
  <c r="TNS162" i="7"/>
  <c r="TNT162" i="7"/>
  <c r="TNU162" i="7"/>
  <c r="TNV162" i="7"/>
  <c r="TNW162" i="7"/>
  <c r="TNX162" i="7"/>
  <c r="TNY162" i="7"/>
  <c r="TNZ162" i="7"/>
  <c r="TOA162" i="7"/>
  <c r="TOB162" i="7"/>
  <c r="TOC162" i="7"/>
  <c r="TOD162" i="7"/>
  <c r="TOE162" i="7"/>
  <c r="TOF162" i="7"/>
  <c r="TOG162" i="7"/>
  <c r="TOH162" i="7"/>
  <c r="TOI162" i="7"/>
  <c r="TOJ162" i="7"/>
  <c r="TOK162" i="7"/>
  <c r="TOL162" i="7"/>
  <c r="TOM162" i="7"/>
  <c r="TON162" i="7"/>
  <c r="TOO162" i="7"/>
  <c r="TOP162" i="7"/>
  <c r="TOQ162" i="7"/>
  <c r="TOR162" i="7"/>
  <c r="TOS162" i="7"/>
  <c r="TOT162" i="7"/>
  <c r="TOU162" i="7"/>
  <c r="TOV162" i="7"/>
  <c r="TOW162" i="7"/>
  <c r="TOX162" i="7"/>
  <c r="TOY162" i="7"/>
  <c r="TOZ162" i="7"/>
  <c r="TPA162" i="7"/>
  <c r="TPB162" i="7"/>
  <c r="TPC162" i="7"/>
  <c r="TPD162" i="7"/>
  <c r="TPE162" i="7"/>
  <c r="TPF162" i="7"/>
  <c r="TPG162" i="7"/>
  <c r="TPH162" i="7"/>
  <c r="TPI162" i="7"/>
  <c r="TPJ162" i="7"/>
  <c r="TPK162" i="7"/>
  <c r="TPL162" i="7"/>
  <c r="TPM162" i="7"/>
  <c r="TPN162" i="7"/>
  <c r="TPO162" i="7"/>
  <c r="TPP162" i="7"/>
  <c r="TPQ162" i="7"/>
  <c r="TPR162" i="7"/>
  <c r="TPS162" i="7"/>
  <c r="TPT162" i="7"/>
  <c r="TPU162" i="7"/>
  <c r="TPV162" i="7"/>
  <c r="TPW162" i="7"/>
  <c r="TPX162" i="7"/>
  <c r="TPY162" i="7"/>
  <c r="TPZ162" i="7"/>
  <c r="TQA162" i="7"/>
  <c r="TQB162" i="7"/>
  <c r="TQC162" i="7"/>
  <c r="TQD162" i="7"/>
  <c r="TQE162" i="7"/>
  <c r="TQF162" i="7"/>
  <c r="TQG162" i="7"/>
  <c r="TQH162" i="7"/>
  <c r="TQI162" i="7"/>
  <c r="TQJ162" i="7"/>
  <c r="TQK162" i="7"/>
  <c r="TQL162" i="7"/>
  <c r="TQM162" i="7"/>
  <c r="TQN162" i="7"/>
  <c r="TQO162" i="7"/>
  <c r="TQP162" i="7"/>
  <c r="TQQ162" i="7"/>
  <c r="TQR162" i="7"/>
  <c r="TQS162" i="7"/>
  <c r="TQT162" i="7"/>
  <c r="TQU162" i="7"/>
  <c r="TQV162" i="7"/>
  <c r="TQW162" i="7"/>
  <c r="TQX162" i="7"/>
  <c r="TQY162" i="7"/>
  <c r="TQZ162" i="7"/>
  <c r="TRA162" i="7"/>
  <c r="TRB162" i="7"/>
  <c r="TRC162" i="7"/>
  <c r="TRD162" i="7"/>
  <c r="TRE162" i="7"/>
  <c r="TRF162" i="7"/>
  <c r="TRG162" i="7"/>
  <c r="TRH162" i="7"/>
  <c r="TRI162" i="7"/>
  <c r="TRJ162" i="7"/>
  <c r="TRK162" i="7"/>
  <c r="TRL162" i="7"/>
  <c r="TRM162" i="7"/>
  <c r="TRN162" i="7"/>
  <c r="TRO162" i="7"/>
  <c r="TRP162" i="7"/>
  <c r="TRQ162" i="7"/>
  <c r="TRR162" i="7"/>
  <c r="TRS162" i="7"/>
  <c r="TRT162" i="7"/>
  <c r="TRU162" i="7"/>
  <c r="TRV162" i="7"/>
  <c r="TRW162" i="7"/>
  <c r="TRX162" i="7"/>
  <c r="TRY162" i="7"/>
  <c r="TRZ162" i="7"/>
  <c r="TSA162" i="7"/>
  <c r="TSB162" i="7"/>
  <c r="TSC162" i="7"/>
  <c r="TSD162" i="7"/>
  <c r="TSE162" i="7"/>
  <c r="TSF162" i="7"/>
  <c r="TSG162" i="7"/>
  <c r="TSH162" i="7"/>
  <c r="TSI162" i="7"/>
  <c r="TSJ162" i="7"/>
  <c r="TSK162" i="7"/>
  <c r="TSL162" i="7"/>
  <c r="TSM162" i="7"/>
  <c r="TSN162" i="7"/>
  <c r="TSO162" i="7"/>
  <c r="TSP162" i="7"/>
  <c r="TSQ162" i="7"/>
  <c r="TSR162" i="7"/>
  <c r="TSS162" i="7"/>
  <c r="TST162" i="7"/>
  <c r="TSU162" i="7"/>
  <c r="TSV162" i="7"/>
  <c r="TSW162" i="7"/>
  <c r="TSX162" i="7"/>
  <c r="TSY162" i="7"/>
  <c r="TSZ162" i="7"/>
  <c r="TTA162" i="7"/>
  <c r="TTB162" i="7"/>
  <c r="TTC162" i="7"/>
  <c r="TTD162" i="7"/>
  <c r="TTE162" i="7"/>
  <c r="TTF162" i="7"/>
  <c r="TTG162" i="7"/>
  <c r="TTH162" i="7"/>
  <c r="TTI162" i="7"/>
  <c r="TTJ162" i="7"/>
  <c r="TTK162" i="7"/>
  <c r="TTL162" i="7"/>
  <c r="TTM162" i="7"/>
  <c r="TTN162" i="7"/>
  <c r="TTO162" i="7"/>
  <c r="TTP162" i="7"/>
  <c r="TTQ162" i="7"/>
  <c r="TTR162" i="7"/>
  <c r="TTS162" i="7"/>
  <c r="TTT162" i="7"/>
  <c r="TTU162" i="7"/>
  <c r="TTV162" i="7"/>
  <c r="TTW162" i="7"/>
  <c r="TTX162" i="7"/>
  <c r="TTY162" i="7"/>
  <c r="TTZ162" i="7"/>
  <c r="TUA162" i="7"/>
  <c r="TUB162" i="7"/>
  <c r="TUC162" i="7"/>
  <c r="TUD162" i="7"/>
  <c r="TUE162" i="7"/>
  <c r="TUF162" i="7"/>
  <c r="TUG162" i="7"/>
  <c r="TUH162" i="7"/>
  <c r="TUI162" i="7"/>
  <c r="TUJ162" i="7"/>
  <c r="TUK162" i="7"/>
  <c r="TUL162" i="7"/>
  <c r="TUM162" i="7"/>
  <c r="TUN162" i="7"/>
  <c r="TUO162" i="7"/>
  <c r="TUP162" i="7"/>
  <c r="TUQ162" i="7"/>
  <c r="TUR162" i="7"/>
  <c r="TUS162" i="7"/>
  <c r="TUT162" i="7"/>
  <c r="TUU162" i="7"/>
  <c r="TUV162" i="7"/>
  <c r="TUW162" i="7"/>
  <c r="TUX162" i="7"/>
  <c r="TUY162" i="7"/>
  <c r="TUZ162" i="7"/>
  <c r="TVA162" i="7"/>
  <c r="TVB162" i="7"/>
  <c r="TVC162" i="7"/>
  <c r="TVD162" i="7"/>
  <c r="TVE162" i="7"/>
  <c r="TVF162" i="7"/>
  <c r="TVG162" i="7"/>
  <c r="TVH162" i="7"/>
  <c r="TVI162" i="7"/>
  <c r="TVJ162" i="7"/>
  <c r="TVK162" i="7"/>
  <c r="TVL162" i="7"/>
  <c r="TVM162" i="7"/>
  <c r="TVN162" i="7"/>
  <c r="TVO162" i="7"/>
  <c r="TVP162" i="7"/>
  <c r="TVQ162" i="7"/>
  <c r="TVR162" i="7"/>
  <c r="TVS162" i="7"/>
  <c r="TVT162" i="7"/>
  <c r="TVU162" i="7"/>
  <c r="TVV162" i="7"/>
  <c r="TVW162" i="7"/>
  <c r="TVX162" i="7"/>
  <c r="TVY162" i="7"/>
  <c r="TVZ162" i="7"/>
  <c r="TWA162" i="7"/>
  <c r="TWB162" i="7"/>
  <c r="TWC162" i="7"/>
  <c r="TWD162" i="7"/>
  <c r="TWE162" i="7"/>
  <c r="TWF162" i="7"/>
  <c r="TWG162" i="7"/>
  <c r="TWH162" i="7"/>
  <c r="TWI162" i="7"/>
  <c r="TWJ162" i="7"/>
  <c r="TWK162" i="7"/>
  <c r="TWL162" i="7"/>
  <c r="TWM162" i="7"/>
  <c r="TWN162" i="7"/>
  <c r="TWO162" i="7"/>
  <c r="TWP162" i="7"/>
  <c r="TWQ162" i="7"/>
  <c r="TWR162" i="7"/>
  <c r="TWS162" i="7"/>
  <c r="TWT162" i="7"/>
  <c r="TWU162" i="7"/>
  <c r="TWV162" i="7"/>
  <c r="TWW162" i="7"/>
  <c r="TWX162" i="7"/>
  <c r="TWY162" i="7"/>
  <c r="TWZ162" i="7"/>
  <c r="TXA162" i="7"/>
  <c r="TXB162" i="7"/>
  <c r="TXC162" i="7"/>
  <c r="TXD162" i="7"/>
  <c r="TXE162" i="7"/>
  <c r="TXF162" i="7"/>
  <c r="TXG162" i="7"/>
  <c r="TXH162" i="7"/>
  <c r="TXI162" i="7"/>
  <c r="TXJ162" i="7"/>
  <c r="TXK162" i="7"/>
  <c r="TXL162" i="7"/>
  <c r="TXM162" i="7"/>
  <c r="TXN162" i="7"/>
  <c r="TXO162" i="7"/>
  <c r="TXP162" i="7"/>
  <c r="TXQ162" i="7"/>
  <c r="TXR162" i="7"/>
  <c r="TXS162" i="7"/>
  <c r="TXT162" i="7"/>
  <c r="TXU162" i="7"/>
  <c r="TXV162" i="7"/>
  <c r="TXW162" i="7"/>
  <c r="TXX162" i="7"/>
  <c r="TXY162" i="7"/>
  <c r="TXZ162" i="7"/>
  <c r="TYA162" i="7"/>
  <c r="TYB162" i="7"/>
  <c r="TYC162" i="7"/>
  <c r="TYD162" i="7"/>
  <c r="TYE162" i="7"/>
  <c r="TYF162" i="7"/>
  <c r="TYG162" i="7"/>
  <c r="TYH162" i="7"/>
  <c r="TYI162" i="7"/>
  <c r="TYJ162" i="7"/>
  <c r="TYK162" i="7"/>
  <c r="TYL162" i="7"/>
  <c r="TYM162" i="7"/>
  <c r="TYN162" i="7"/>
  <c r="TYO162" i="7"/>
  <c r="TYP162" i="7"/>
  <c r="TYQ162" i="7"/>
  <c r="TYR162" i="7"/>
  <c r="TYS162" i="7"/>
  <c r="TYT162" i="7"/>
  <c r="TYU162" i="7"/>
  <c r="TYV162" i="7"/>
  <c r="TYW162" i="7"/>
  <c r="TYX162" i="7"/>
  <c r="TYY162" i="7"/>
  <c r="TYZ162" i="7"/>
  <c r="TZA162" i="7"/>
  <c r="TZB162" i="7"/>
  <c r="TZC162" i="7"/>
  <c r="TZD162" i="7"/>
  <c r="TZE162" i="7"/>
  <c r="TZF162" i="7"/>
  <c r="TZG162" i="7"/>
  <c r="TZH162" i="7"/>
  <c r="TZI162" i="7"/>
  <c r="TZJ162" i="7"/>
  <c r="TZK162" i="7"/>
  <c r="TZL162" i="7"/>
  <c r="TZM162" i="7"/>
  <c r="TZN162" i="7"/>
  <c r="TZO162" i="7"/>
  <c r="TZP162" i="7"/>
  <c r="TZQ162" i="7"/>
  <c r="TZR162" i="7"/>
  <c r="TZS162" i="7"/>
  <c r="TZT162" i="7"/>
  <c r="TZU162" i="7"/>
  <c r="TZV162" i="7"/>
  <c r="TZW162" i="7"/>
  <c r="TZX162" i="7"/>
  <c r="TZY162" i="7"/>
  <c r="TZZ162" i="7"/>
  <c r="UAA162" i="7"/>
  <c r="UAB162" i="7"/>
  <c r="UAC162" i="7"/>
  <c r="UAD162" i="7"/>
  <c r="UAE162" i="7"/>
  <c r="UAF162" i="7"/>
  <c r="UAG162" i="7"/>
  <c r="UAH162" i="7"/>
  <c r="UAI162" i="7"/>
  <c r="UAJ162" i="7"/>
  <c r="UAK162" i="7"/>
  <c r="UAL162" i="7"/>
  <c r="UAM162" i="7"/>
  <c r="UAN162" i="7"/>
  <c r="UAO162" i="7"/>
  <c r="UAP162" i="7"/>
  <c r="UAQ162" i="7"/>
  <c r="UAR162" i="7"/>
  <c r="UAS162" i="7"/>
  <c r="UAT162" i="7"/>
  <c r="UAU162" i="7"/>
  <c r="UAV162" i="7"/>
  <c r="UAW162" i="7"/>
  <c r="UAX162" i="7"/>
  <c r="UAY162" i="7"/>
  <c r="UAZ162" i="7"/>
  <c r="UBA162" i="7"/>
  <c r="UBB162" i="7"/>
  <c r="UBC162" i="7"/>
  <c r="UBD162" i="7"/>
  <c r="UBE162" i="7"/>
  <c r="UBF162" i="7"/>
  <c r="UBG162" i="7"/>
  <c r="UBH162" i="7"/>
  <c r="UBI162" i="7"/>
  <c r="UBJ162" i="7"/>
  <c r="UBK162" i="7"/>
  <c r="UBL162" i="7"/>
  <c r="UBM162" i="7"/>
  <c r="UBN162" i="7"/>
  <c r="UBO162" i="7"/>
  <c r="UBP162" i="7"/>
  <c r="UBQ162" i="7"/>
  <c r="UBR162" i="7"/>
  <c r="UBS162" i="7"/>
  <c r="UBT162" i="7"/>
  <c r="UBU162" i="7"/>
  <c r="UBV162" i="7"/>
  <c r="UBW162" i="7"/>
  <c r="UBX162" i="7"/>
  <c r="UBY162" i="7"/>
  <c r="UBZ162" i="7"/>
  <c r="UCA162" i="7"/>
  <c r="UCB162" i="7"/>
  <c r="UCC162" i="7"/>
  <c r="UCD162" i="7"/>
  <c r="UCE162" i="7"/>
  <c r="UCF162" i="7"/>
  <c r="UCG162" i="7"/>
  <c r="UCH162" i="7"/>
  <c r="UCI162" i="7"/>
  <c r="UCJ162" i="7"/>
  <c r="UCK162" i="7"/>
  <c r="UCL162" i="7"/>
  <c r="UCM162" i="7"/>
  <c r="UCN162" i="7"/>
  <c r="UCO162" i="7"/>
  <c r="UCP162" i="7"/>
  <c r="UCQ162" i="7"/>
  <c r="UCR162" i="7"/>
  <c r="UCS162" i="7"/>
  <c r="UCT162" i="7"/>
  <c r="UCU162" i="7"/>
  <c r="UCV162" i="7"/>
  <c r="UCW162" i="7"/>
  <c r="UCX162" i="7"/>
  <c r="UCY162" i="7"/>
  <c r="UCZ162" i="7"/>
  <c r="UDA162" i="7"/>
  <c r="UDB162" i="7"/>
  <c r="UDC162" i="7"/>
  <c r="UDD162" i="7"/>
  <c r="UDE162" i="7"/>
  <c r="UDF162" i="7"/>
  <c r="UDG162" i="7"/>
  <c r="UDH162" i="7"/>
  <c r="UDI162" i="7"/>
  <c r="UDJ162" i="7"/>
  <c r="UDK162" i="7"/>
  <c r="UDL162" i="7"/>
  <c r="UDM162" i="7"/>
  <c r="UDN162" i="7"/>
  <c r="UDO162" i="7"/>
  <c r="UDP162" i="7"/>
  <c r="UDQ162" i="7"/>
  <c r="UDR162" i="7"/>
  <c r="UDS162" i="7"/>
  <c r="UDT162" i="7"/>
  <c r="UDU162" i="7"/>
  <c r="UDV162" i="7"/>
  <c r="UDW162" i="7"/>
  <c r="UDX162" i="7"/>
  <c r="UDY162" i="7"/>
  <c r="UDZ162" i="7"/>
  <c r="UEA162" i="7"/>
  <c r="UEB162" i="7"/>
  <c r="UEC162" i="7"/>
  <c r="UED162" i="7"/>
  <c r="UEE162" i="7"/>
  <c r="UEF162" i="7"/>
  <c r="UEG162" i="7"/>
  <c r="UEH162" i="7"/>
  <c r="UEI162" i="7"/>
  <c r="UEJ162" i="7"/>
  <c r="UEK162" i="7"/>
  <c r="UEL162" i="7"/>
  <c r="UEM162" i="7"/>
  <c r="UEN162" i="7"/>
  <c r="UEO162" i="7"/>
  <c r="UEP162" i="7"/>
  <c r="UEQ162" i="7"/>
  <c r="UER162" i="7"/>
  <c r="UES162" i="7"/>
  <c r="UET162" i="7"/>
  <c r="UEU162" i="7"/>
  <c r="UEV162" i="7"/>
  <c r="UEW162" i="7"/>
  <c r="UEX162" i="7"/>
  <c r="UEY162" i="7"/>
  <c r="UEZ162" i="7"/>
  <c r="UFA162" i="7"/>
  <c r="UFB162" i="7"/>
  <c r="UFC162" i="7"/>
  <c r="UFD162" i="7"/>
  <c r="UFE162" i="7"/>
  <c r="UFF162" i="7"/>
  <c r="UFG162" i="7"/>
  <c r="UFH162" i="7"/>
  <c r="UFI162" i="7"/>
  <c r="UFJ162" i="7"/>
  <c r="UFK162" i="7"/>
  <c r="UFL162" i="7"/>
  <c r="UFM162" i="7"/>
  <c r="UFN162" i="7"/>
  <c r="UFO162" i="7"/>
  <c r="UFP162" i="7"/>
  <c r="UFQ162" i="7"/>
  <c r="UFR162" i="7"/>
  <c r="UFS162" i="7"/>
  <c r="UFT162" i="7"/>
  <c r="UFU162" i="7"/>
  <c r="UFV162" i="7"/>
  <c r="UFW162" i="7"/>
  <c r="UFX162" i="7"/>
  <c r="UFY162" i="7"/>
  <c r="UFZ162" i="7"/>
  <c r="UGA162" i="7"/>
  <c r="UGB162" i="7"/>
  <c r="UGC162" i="7"/>
  <c r="UGD162" i="7"/>
  <c r="UGE162" i="7"/>
  <c r="UGF162" i="7"/>
  <c r="UGG162" i="7"/>
  <c r="UGH162" i="7"/>
  <c r="UGI162" i="7"/>
  <c r="UGJ162" i="7"/>
  <c r="UGK162" i="7"/>
  <c r="UGL162" i="7"/>
  <c r="UGM162" i="7"/>
  <c r="UGN162" i="7"/>
  <c r="UGO162" i="7"/>
  <c r="UGP162" i="7"/>
  <c r="UGQ162" i="7"/>
  <c r="UGR162" i="7"/>
  <c r="UGS162" i="7"/>
  <c r="UGT162" i="7"/>
  <c r="UGU162" i="7"/>
  <c r="UGV162" i="7"/>
  <c r="UGW162" i="7"/>
  <c r="UGX162" i="7"/>
  <c r="UGY162" i="7"/>
  <c r="UGZ162" i="7"/>
  <c r="UHA162" i="7"/>
  <c r="UHB162" i="7"/>
  <c r="UHC162" i="7"/>
  <c r="UHD162" i="7"/>
  <c r="UHE162" i="7"/>
  <c r="UHF162" i="7"/>
  <c r="UHG162" i="7"/>
  <c r="UHH162" i="7"/>
  <c r="UHI162" i="7"/>
  <c r="UHJ162" i="7"/>
  <c r="UHK162" i="7"/>
  <c r="UHL162" i="7"/>
  <c r="UHM162" i="7"/>
  <c r="UHN162" i="7"/>
  <c r="UHO162" i="7"/>
  <c r="UHP162" i="7"/>
  <c r="UHQ162" i="7"/>
  <c r="UHR162" i="7"/>
  <c r="UHS162" i="7"/>
  <c r="UHT162" i="7"/>
  <c r="UHU162" i="7"/>
  <c r="UHV162" i="7"/>
  <c r="UHW162" i="7"/>
  <c r="UHX162" i="7"/>
  <c r="UHY162" i="7"/>
  <c r="UHZ162" i="7"/>
  <c r="UIA162" i="7"/>
  <c r="UIB162" i="7"/>
  <c r="UIC162" i="7"/>
  <c r="UID162" i="7"/>
  <c r="UIE162" i="7"/>
  <c r="UIF162" i="7"/>
  <c r="UIG162" i="7"/>
  <c r="UIH162" i="7"/>
  <c r="UII162" i="7"/>
  <c r="UIJ162" i="7"/>
  <c r="UIK162" i="7"/>
  <c r="UIL162" i="7"/>
  <c r="UIM162" i="7"/>
  <c r="UIN162" i="7"/>
  <c r="UIO162" i="7"/>
  <c r="UIP162" i="7"/>
  <c r="UIQ162" i="7"/>
  <c r="UIR162" i="7"/>
  <c r="UIS162" i="7"/>
  <c r="UIT162" i="7"/>
  <c r="UIU162" i="7"/>
  <c r="UIV162" i="7"/>
  <c r="UIW162" i="7"/>
  <c r="UIX162" i="7"/>
  <c r="UIY162" i="7"/>
  <c r="UIZ162" i="7"/>
  <c r="UJA162" i="7"/>
  <c r="UJB162" i="7"/>
  <c r="UJC162" i="7"/>
  <c r="UJD162" i="7"/>
  <c r="UJE162" i="7"/>
  <c r="UJF162" i="7"/>
  <c r="UJG162" i="7"/>
  <c r="UJH162" i="7"/>
  <c r="UJI162" i="7"/>
  <c r="UJJ162" i="7"/>
  <c r="UJK162" i="7"/>
  <c r="UJL162" i="7"/>
  <c r="UJM162" i="7"/>
  <c r="UJN162" i="7"/>
  <c r="UJO162" i="7"/>
  <c r="UJP162" i="7"/>
  <c r="UJQ162" i="7"/>
  <c r="UJR162" i="7"/>
  <c r="UJS162" i="7"/>
  <c r="UJT162" i="7"/>
  <c r="UJU162" i="7"/>
  <c r="UJV162" i="7"/>
  <c r="UJW162" i="7"/>
  <c r="UJX162" i="7"/>
  <c r="UJY162" i="7"/>
  <c r="UJZ162" i="7"/>
  <c r="UKA162" i="7"/>
  <c r="UKB162" i="7"/>
  <c r="UKC162" i="7"/>
  <c r="UKD162" i="7"/>
  <c r="UKE162" i="7"/>
  <c r="UKF162" i="7"/>
  <c r="UKG162" i="7"/>
  <c r="UKH162" i="7"/>
  <c r="UKI162" i="7"/>
  <c r="UKJ162" i="7"/>
  <c r="UKK162" i="7"/>
  <c r="UKL162" i="7"/>
  <c r="UKM162" i="7"/>
  <c r="UKN162" i="7"/>
  <c r="UKO162" i="7"/>
  <c r="UKP162" i="7"/>
  <c r="UKQ162" i="7"/>
  <c r="UKR162" i="7"/>
  <c r="UKS162" i="7"/>
  <c r="UKT162" i="7"/>
  <c r="UKU162" i="7"/>
  <c r="UKV162" i="7"/>
  <c r="UKW162" i="7"/>
  <c r="UKX162" i="7"/>
  <c r="UKY162" i="7"/>
  <c r="UKZ162" i="7"/>
  <c r="ULA162" i="7"/>
  <c r="ULB162" i="7"/>
  <c r="ULC162" i="7"/>
  <c r="ULD162" i="7"/>
  <c r="ULE162" i="7"/>
  <c r="ULF162" i="7"/>
  <c r="ULG162" i="7"/>
  <c r="ULH162" i="7"/>
  <c r="ULI162" i="7"/>
  <c r="ULJ162" i="7"/>
  <c r="ULK162" i="7"/>
  <c r="ULL162" i="7"/>
  <c r="ULM162" i="7"/>
  <c r="ULN162" i="7"/>
  <c r="ULO162" i="7"/>
  <c r="ULP162" i="7"/>
  <c r="ULQ162" i="7"/>
  <c r="ULR162" i="7"/>
  <c r="ULS162" i="7"/>
  <c r="ULT162" i="7"/>
  <c r="ULU162" i="7"/>
  <c r="ULV162" i="7"/>
  <c r="ULW162" i="7"/>
  <c r="ULX162" i="7"/>
  <c r="ULY162" i="7"/>
  <c r="ULZ162" i="7"/>
  <c r="UMA162" i="7"/>
  <c r="UMB162" i="7"/>
  <c r="UMC162" i="7"/>
  <c r="UMD162" i="7"/>
  <c r="UME162" i="7"/>
  <c r="UMF162" i="7"/>
  <c r="UMG162" i="7"/>
  <c r="UMH162" i="7"/>
  <c r="UMI162" i="7"/>
  <c r="UMJ162" i="7"/>
  <c r="UMK162" i="7"/>
  <c r="UML162" i="7"/>
  <c r="UMM162" i="7"/>
  <c r="UMN162" i="7"/>
  <c r="UMO162" i="7"/>
  <c r="UMP162" i="7"/>
  <c r="UMQ162" i="7"/>
  <c r="UMR162" i="7"/>
  <c r="UMS162" i="7"/>
  <c r="UMT162" i="7"/>
  <c r="UMU162" i="7"/>
  <c r="UMV162" i="7"/>
  <c r="UMW162" i="7"/>
  <c r="UMX162" i="7"/>
  <c r="UMY162" i="7"/>
  <c r="UMZ162" i="7"/>
  <c r="UNA162" i="7"/>
  <c r="UNB162" i="7"/>
  <c r="UNC162" i="7"/>
  <c r="UND162" i="7"/>
  <c r="UNE162" i="7"/>
  <c r="UNF162" i="7"/>
  <c r="UNG162" i="7"/>
  <c r="UNH162" i="7"/>
  <c r="UNI162" i="7"/>
  <c r="UNJ162" i="7"/>
  <c r="UNK162" i="7"/>
  <c r="UNL162" i="7"/>
  <c r="UNM162" i="7"/>
  <c r="UNN162" i="7"/>
  <c r="UNO162" i="7"/>
  <c r="UNP162" i="7"/>
  <c r="UNQ162" i="7"/>
  <c r="UNR162" i="7"/>
  <c r="UNS162" i="7"/>
  <c r="UNT162" i="7"/>
  <c r="UNU162" i="7"/>
  <c r="UNV162" i="7"/>
  <c r="UNW162" i="7"/>
  <c r="UNX162" i="7"/>
  <c r="UNY162" i="7"/>
  <c r="UNZ162" i="7"/>
  <c r="UOA162" i="7"/>
  <c r="UOB162" i="7"/>
  <c r="UOC162" i="7"/>
  <c r="UOD162" i="7"/>
  <c r="UOE162" i="7"/>
  <c r="UOF162" i="7"/>
  <c r="UOG162" i="7"/>
  <c r="UOH162" i="7"/>
  <c r="UOI162" i="7"/>
  <c r="UOJ162" i="7"/>
  <c r="UOK162" i="7"/>
  <c r="UOL162" i="7"/>
  <c r="UOM162" i="7"/>
  <c r="UON162" i="7"/>
  <c r="UOO162" i="7"/>
  <c r="UOP162" i="7"/>
  <c r="UOQ162" i="7"/>
  <c r="UOR162" i="7"/>
  <c r="UOS162" i="7"/>
  <c r="UOT162" i="7"/>
  <c r="UOU162" i="7"/>
  <c r="UOV162" i="7"/>
  <c r="UOW162" i="7"/>
  <c r="UOX162" i="7"/>
  <c r="UOY162" i="7"/>
  <c r="UOZ162" i="7"/>
  <c r="UPA162" i="7"/>
  <c r="UPB162" i="7"/>
  <c r="UPC162" i="7"/>
  <c r="UPD162" i="7"/>
  <c r="UPE162" i="7"/>
  <c r="UPF162" i="7"/>
  <c r="UPG162" i="7"/>
  <c r="UPH162" i="7"/>
  <c r="UPI162" i="7"/>
  <c r="UPJ162" i="7"/>
  <c r="UPK162" i="7"/>
  <c r="UPL162" i="7"/>
  <c r="UPM162" i="7"/>
  <c r="UPN162" i="7"/>
  <c r="UPO162" i="7"/>
  <c r="UPP162" i="7"/>
  <c r="UPQ162" i="7"/>
  <c r="UPR162" i="7"/>
  <c r="UPS162" i="7"/>
  <c r="UPT162" i="7"/>
  <c r="UPU162" i="7"/>
  <c r="UPV162" i="7"/>
  <c r="UPW162" i="7"/>
  <c r="UPX162" i="7"/>
  <c r="UPY162" i="7"/>
  <c r="UPZ162" i="7"/>
  <c r="UQA162" i="7"/>
  <c r="UQB162" i="7"/>
  <c r="UQC162" i="7"/>
  <c r="UQD162" i="7"/>
  <c r="UQE162" i="7"/>
  <c r="UQF162" i="7"/>
  <c r="UQG162" i="7"/>
  <c r="UQH162" i="7"/>
  <c r="UQI162" i="7"/>
  <c r="UQJ162" i="7"/>
  <c r="UQK162" i="7"/>
  <c r="UQL162" i="7"/>
  <c r="UQM162" i="7"/>
  <c r="UQN162" i="7"/>
  <c r="UQO162" i="7"/>
  <c r="UQP162" i="7"/>
  <c r="UQQ162" i="7"/>
  <c r="UQR162" i="7"/>
  <c r="UQS162" i="7"/>
  <c r="UQT162" i="7"/>
  <c r="UQU162" i="7"/>
  <c r="UQV162" i="7"/>
  <c r="UQW162" i="7"/>
  <c r="UQX162" i="7"/>
  <c r="UQY162" i="7"/>
  <c r="UQZ162" i="7"/>
  <c r="URA162" i="7"/>
  <c r="URB162" i="7"/>
  <c r="URC162" i="7"/>
  <c r="URD162" i="7"/>
  <c r="URE162" i="7"/>
  <c r="URF162" i="7"/>
  <c r="URG162" i="7"/>
  <c r="URH162" i="7"/>
  <c r="URI162" i="7"/>
  <c r="URJ162" i="7"/>
  <c r="URK162" i="7"/>
  <c r="URL162" i="7"/>
  <c r="URM162" i="7"/>
  <c r="URN162" i="7"/>
  <c r="URO162" i="7"/>
  <c r="URP162" i="7"/>
  <c r="URQ162" i="7"/>
  <c r="URR162" i="7"/>
  <c r="URS162" i="7"/>
  <c r="URT162" i="7"/>
  <c r="URU162" i="7"/>
  <c r="URV162" i="7"/>
  <c r="URW162" i="7"/>
  <c r="URX162" i="7"/>
  <c r="URY162" i="7"/>
  <c r="URZ162" i="7"/>
  <c r="USA162" i="7"/>
  <c r="USB162" i="7"/>
  <c r="USC162" i="7"/>
  <c r="USD162" i="7"/>
  <c r="USE162" i="7"/>
  <c r="USF162" i="7"/>
  <c r="USG162" i="7"/>
  <c r="USH162" i="7"/>
  <c r="USI162" i="7"/>
  <c r="USJ162" i="7"/>
  <c r="USK162" i="7"/>
  <c r="USL162" i="7"/>
  <c r="USM162" i="7"/>
  <c r="USN162" i="7"/>
  <c r="USO162" i="7"/>
  <c r="USP162" i="7"/>
  <c r="USQ162" i="7"/>
  <c r="USR162" i="7"/>
  <c r="USS162" i="7"/>
  <c r="UST162" i="7"/>
  <c r="USU162" i="7"/>
  <c r="USV162" i="7"/>
  <c r="USW162" i="7"/>
  <c r="USX162" i="7"/>
  <c r="USY162" i="7"/>
  <c r="USZ162" i="7"/>
  <c r="UTA162" i="7"/>
  <c r="UTB162" i="7"/>
  <c r="UTC162" i="7"/>
  <c r="UTD162" i="7"/>
  <c r="UTE162" i="7"/>
  <c r="UTF162" i="7"/>
  <c r="UTG162" i="7"/>
  <c r="UTH162" i="7"/>
  <c r="UTI162" i="7"/>
  <c r="UTJ162" i="7"/>
  <c r="UTK162" i="7"/>
  <c r="UTL162" i="7"/>
  <c r="UTM162" i="7"/>
  <c r="UTN162" i="7"/>
  <c r="UTO162" i="7"/>
  <c r="UTP162" i="7"/>
  <c r="UTQ162" i="7"/>
  <c r="UTR162" i="7"/>
  <c r="UTS162" i="7"/>
  <c r="UTT162" i="7"/>
  <c r="UTU162" i="7"/>
  <c r="UTV162" i="7"/>
  <c r="UTW162" i="7"/>
  <c r="UTX162" i="7"/>
  <c r="UTY162" i="7"/>
  <c r="UTZ162" i="7"/>
  <c r="UUA162" i="7"/>
  <c r="UUB162" i="7"/>
  <c r="UUC162" i="7"/>
  <c r="UUD162" i="7"/>
  <c r="UUE162" i="7"/>
  <c r="UUF162" i="7"/>
  <c r="UUG162" i="7"/>
  <c r="UUH162" i="7"/>
  <c r="UUI162" i="7"/>
  <c r="UUJ162" i="7"/>
  <c r="UUK162" i="7"/>
  <c r="UUL162" i="7"/>
  <c r="UUM162" i="7"/>
  <c r="UUN162" i="7"/>
  <c r="UUO162" i="7"/>
  <c r="UUP162" i="7"/>
  <c r="UUQ162" i="7"/>
  <c r="UUR162" i="7"/>
  <c r="UUS162" i="7"/>
  <c r="UUT162" i="7"/>
  <c r="UUU162" i="7"/>
  <c r="UUV162" i="7"/>
  <c r="UUW162" i="7"/>
  <c r="UUX162" i="7"/>
  <c r="UUY162" i="7"/>
  <c r="UUZ162" i="7"/>
  <c r="UVA162" i="7"/>
  <c r="UVB162" i="7"/>
  <c r="UVC162" i="7"/>
  <c r="UVD162" i="7"/>
  <c r="UVE162" i="7"/>
  <c r="UVF162" i="7"/>
  <c r="UVG162" i="7"/>
  <c r="UVH162" i="7"/>
  <c r="UVI162" i="7"/>
  <c r="UVJ162" i="7"/>
  <c r="UVK162" i="7"/>
  <c r="UVL162" i="7"/>
  <c r="UVM162" i="7"/>
  <c r="UVN162" i="7"/>
  <c r="UVO162" i="7"/>
  <c r="UVP162" i="7"/>
  <c r="UVQ162" i="7"/>
  <c r="UVR162" i="7"/>
  <c r="UVS162" i="7"/>
  <c r="UVT162" i="7"/>
  <c r="UVU162" i="7"/>
  <c r="UVV162" i="7"/>
  <c r="UVW162" i="7"/>
  <c r="UVX162" i="7"/>
  <c r="UVY162" i="7"/>
  <c r="UVZ162" i="7"/>
  <c r="UWA162" i="7"/>
  <c r="UWB162" i="7"/>
  <c r="UWC162" i="7"/>
  <c r="UWD162" i="7"/>
  <c r="UWE162" i="7"/>
  <c r="UWF162" i="7"/>
  <c r="UWG162" i="7"/>
  <c r="UWH162" i="7"/>
  <c r="UWI162" i="7"/>
  <c r="UWJ162" i="7"/>
  <c r="UWK162" i="7"/>
  <c r="UWL162" i="7"/>
  <c r="UWM162" i="7"/>
  <c r="UWN162" i="7"/>
  <c r="UWO162" i="7"/>
  <c r="UWP162" i="7"/>
  <c r="UWQ162" i="7"/>
  <c r="UWR162" i="7"/>
  <c r="UWS162" i="7"/>
  <c r="UWT162" i="7"/>
  <c r="UWU162" i="7"/>
  <c r="UWV162" i="7"/>
  <c r="UWW162" i="7"/>
  <c r="UWX162" i="7"/>
  <c r="UWY162" i="7"/>
  <c r="UWZ162" i="7"/>
  <c r="UXA162" i="7"/>
  <c r="UXB162" i="7"/>
  <c r="UXC162" i="7"/>
  <c r="UXD162" i="7"/>
  <c r="UXE162" i="7"/>
  <c r="UXF162" i="7"/>
  <c r="UXG162" i="7"/>
  <c r="UXH162" i="7"/>
  <c r="UXI162" i="7"/>
  <c r="UXJ162" i="7"/>
  <c r="UXK162" i="7"/>
  <c r="UXL162" i="7"/>
  <c r="UXM162" i="7"/>
  <c r="UXN162" i="7"/>
  <c r="UXO162" i="7"/>
  <c r="UXP162" i="7"/>
  <c r="UXQ162" i="7"/>
  <c r="UXR162" i="7"/>
  <c r="UXS162" i="7"/>
  <c r="UXT162" i="7"/>
  <c r="UXU162" i="7"/>
  <c r="UXV162" i="7"/>
  <c r="UXW162" i="7"/>
  <c r="UXX162" i="7"/>
  <c r="UXY162" i="7"/>
  <c r="UXZ162" i="7"/>
  <c r="UYA162" i="7"/>
  <c r="UYB162" i="7"/>
  <c r="UYC162" i="7"/>
  <c r="UYD162" i="7"/>
  <c r="UYE162" i="7"/>
  <c r="UYF162" i="7"/>
  <c r="UYG162" i="7"/>
  <c r="UYH162" i="7"/>
  <c r="UYI162" i="7"/>
  <c r="UYJ162" i="7"/>
  <c r="UYK162" i="7"/>
  <c r="UYL162" i="7"/>
  <c r="UYM162" i="7"/>
  <c r="UYN162" i="7"/>
  <c r="UYO162" i="7"/>
  <c r="UYP162" i="7"/>
  <c r="UYQ162" i="7"/>
  <c r="UYR162" i="7"/>
  <c r="UYS162" i="7"/>
  <c r="UYT162" i="7"/>
  <c r="UYU162" i="7"/>
  <c r="UYV162" i="7"/>
  <c r="UYW162" i="7"/>
  <c r="UYX162" i="7"/>
  <c r="UYY162" i="7"/>
  <c r="UYZ162" i="7"/>
  <c r="UZA162" i="7"/>
  <c r="UZB162" i="7"/>
  <c r="UZC162" i="7"/>
  <c r="UZD162" i="7"/>
  <c r="UZE162" i="7"/>
  <c r="UZF162" i="7"/>
  <c r="UZG162" i="7"/>
  <c r="UZH162" i="7"/>
  <c r="UZI162" i="7"/>
  <c r="UZJ162" i="7"/>
  <c r="UZK162" i="7"/>
  <c r="UZL162" i="7"/>
  <c r="UZM162" i="7"/>
  <c r="UZN162" i="7"/>
  <c r="UZO162" i="7"/>
  <c r="UZP162" i="7"/>
  <c r="UZQ162" i="7"/>
  <c r="UZR162" i="7"/>
  <c r="UZS162" i="7"/>
  <c r="UZT162" i="7"/>
  <c r="UZU162" i="7"/>
  <c r="UZV162" i="7"/>
  <c r="UZW162" i="7"/>
  <c r="UZX162" i="7"/>
  <c r="UZY162" i="7"/>
  <c r="UZZ162" i="7"/>
  <c r="VAA162" i="7"/>
  <c r="VAB162" i="7"/>
  <c r="VAC162" i="7"/>
  <c r="VAD162" i="7"/>
  <c r="VAE162" i="7"/>
  <c r="VAF162" i="7"/>
  <c r="VAG162" i="7"/>
  <c r="VAH162" i="7"/>
  <c r="VAI162" i="7"/>
  <c r="VAJ162" i="7"/>
  <c r="VAK162" i="7"/>
  <c r="VAL162" i="7"/>
  <c r="VAM162" i="7"/>
  <c r="VAN162" i="7"/>
  <c r="VAO162" i="7"/>
  <c r="VAP162" i="7"/>
  <c r="VAQ162" i="7"/>
  <c r="VAR162" i="7"/>
  <c r="VAS162" i="7"/>
  <c r="VAT162" i="7"/>
  <c r="VAU162" i="7"/>
  <c r="VAV162" i="7"/>
  <c r="VAW162" i="7"/>
  <c r="VAX162" i="7"/>
  <c r="VAY162" i="7"/>
  <c r="VAZ162" i="7"/>
  <c r="VBA162" i="7"/>
  <c r="VBB162" i="7"/>
  <c r="VBC162" i="7"/>
  <c r="VBD162" i="7"/>
  <c r="VBE162" i="7"/>
  <c r="VBF162" i="7"/>
  <c r="VBG162" i="7"/>
  <c r="VBH162" i="7"/>
  <c r="VBI162" i="7"/>
  <c r="VBJ162" i="7"/>
  <c r="VBK162" i="7"/>
  <c r="VBL162" i="7"/>
  <c r="VBM162" i="7"/>
  <c r="VBN162" i="7"/>
  <c r="VBO162" i="7"/>
  <c r="VBP162" i="7"/>
  <c r="VBQ162" i="7"/>
  <c r="VBR162" i="7"/>
  <c r="VBS162" i="7"/>
  <c r="VBT162" i="7"/>
  <c r="VBU162" i="7"/>
  <c r="VBV162" i="7"/>
  <c r="VBW162" i="7"/>
  <c r="VBX162" i="7"/>
  <c r="VBY162" i="7"/>
  <c r="VBZ162" i="7"/>
  <c r="VCA162" i="7"/>
  <c r="VCB162" i="7"/>
  <c r="VCC162" i="7"/>
  <c r="VCD162" i="7"/>
  <c r="VCE162" i="7"/>
  <c r="VCF162" i="7"/>
  <c r="VCG162" i="7"/>
  <c r="VCH162" i="7"/>
  <c r="VCI162" i="7"/>
  <c r="VCJ162" i="7"/>
  <c r="VCK162" i="7"/>
  <c r="VCL162" i="7"/>
  <c r="VCM162" i="7"/>
  <c r="VCN162" i="7"/>
  <c r="VCO162" i="7"/>
  <c r="VCP162" i="7"/>
  <c r="VCQ162" i="7"/>
  <c r="VCR162" i="7"/>
  <c r="VCS162" i="7"/>
  <c r="VCT162" i="7"/>
  <c r="VCU162" i="7"/>
  <c r="VCV162" i="7"/>
  <c r="VCW162" i="7"/>
  <c r="VCX162" i="7"/>
  <c r="VCY162" i="7"/>
  <c r="VCZ162" i="7"/>
  <c r="VDA162" i="7"/>
  <c r="VDB162" i="7"/>
  <c r="VDC162" i="7"/>
  <c r="VDD162" i="7"/>
  <c r="VDE162" i="7"/>
  <c r="VDF162" i="7"/>
  <c r="VDG162" i="7"/>
  <c r="VDH162" i="7"/>
  <c r="VDI162" i="7"/>
  <c r="VDJ162" i="7"/>
  <c r="VDK162" i="7"/>
  <c r="VDL162" i="7"/>
  <c r="VDM162" i="7"/>
  <c r="VDN162" i="7"/>
  <c r="VDO162" i="7"/>
  <c r="VDP162" i="7"/>
  <c r="VDQ162" i="7"/>
  <c r="VDR162" i="7"/>
  <c r="VDS162" i="7"/>
  <c r="VDT162" i="7"/>
  <c r="VDU162" i="7"/>
  <c r="VDV162" i="7"/>
  <c r="VDW162" i="7"/>
  <c r="VDX162" i="7"/>
  <c r="VDY162" i="7"/>
  <c r="VDZ162" i="7"/>
  <c r="VEA162" i="7"/>
  <c r="VEB162" i="7"/>
  <c r="VEC162" i="7"/>
  <c r="VED162" i="7"/>
  <c r="VEE162" i="7"/>
  <c r="VEF162" i="7"/>
  <c r="VEG162" i="7"/>
  <c r="VEH162" i="7"/>
  <c r="VEI162" i="7"/>
  <c r="VEJ162" i="7"/>
  <c r="VEK162" i="7"/>
  <c r="VEL162" i="7"/>
  <c r="VEM162" i="7"/>
  <c r="VEN162" i="7"/>
  <c r="VEO162" i="7"/>
  <c r="VEP162" i="7"/>
  <c r="VEQ162" i="7"/>
  <c r="VER162" i="7"/>
  <c r="VES162" i="7"/>
  <c r="VET162" i="7"/>
  <c r="VEU162" i="7"/>
  <c r="VEV162" i="7"/>
  <c r="VEW162" i="7"/>
  <c r="VEX162" i="7"/>
  <c r="VEY162" i="7"/>
  <c r="VEZ162" i="7"/>
  <c r="VFA162" i="7"/>
  <c r="VFB162" i="7"/>
  <c r="VFC162" i="7"/>
  <c r="VFD162" i="7"/>
  <c r="VFE162" i="7"/>
  <c r="VFF162" i="7"/>
  <c r="VFG162" i="7"/>
  <c r="VFH162" i="7"/>
  <c r="VFI162" i="7"/>
  <c r="VFJ162" i="7"/>
  <c r="VFK162" i="7"/>
  <c r="VFL162" i="7"/>
  <c r="VFM162" i="7"/>
  <c r="VFN162" i="7"/>
  <c r="VFO162" i="7"/>
  <c r="VFP162" i="7"/>
  <c r="VFQ162" i="7"/>
  <c r="VFR162" i="7"/>
  <c r="VFS162" i="7"/>
  <c r="VFT162" i="7"/>
  <c r="VFU162" i="7"/>
  <c r="VFV162" i="7"/>
  <c r="VFW162" i="7"/>
  <c r="VFX162" i="7"/>
  <c r="VFY162" i="7"/>
  <c r="VFZ162" i="7"/>
  <c r="VGA162" i="7"/>
  <c r="VGB162" i="7"/>
  <c r="VGC162" i="7"/>
  <c r="VGD162" i="7"/>
  <c r="VGE162" i="7"/>
  <c r="VGF162" i="7"/>
  <c r="VGG162" i="7"/>
  <c r="VGH162" i="7"/>
  <c r="VGI162" i="7"/>
  <c r="VGJ162" i="7"/>
  <c r="VGK162" i="7"/>
  <c r="VGL162" i="7"/>
  <c r="VGM162" i="7"/>
  <c r="VGN162" i="7"/>
  <c r="VGO162" i="7"/>
  <c r="VGP162" i="7"/>
  <c r="VGQ162" i="7"/>
  <c r="VGR162" i="7"/>
  <c r="VGS162" i="7"/>
  <c r="VGT162" i="7"/>
  <c r="VGU162" i="7"/>
  <c r="VGV162" i="7"/>
  <c r="VGW162" i="7"/>
  <c r="VGX162" i="7"/>
  <c r="VGY162" i="7"/>
  <c r="VGZ162" i="7"/>
  <c r="VHA162" i="7"/>
  <c r="VHB162" i="7"/>
  <c r="VHC162" i="7"/>
  <c r="VHD162" i="7"/>
  <c r="VHE162" i="7"/>
  <c r="VHF162" i="7"/>
  <c r="VHG162" i="7"/>
  <c r="VHH162" i="7"/>
  <c r="VHI162" i="7"/>
  <c r="VHJ162" i="7"/>
  <c r="VHK162" i="7"/>
  <c r="VHL162" i="7"/>
  <c r="VHM162" i="7"/>
  <c r="VHN162" i="7"/>
  <c r="VHO162" i="7"/>
  <c r="VHP162" i="7"/>
  <c r="VHQ162" i="7"/>
  <c r="VHR162" i="7"/>
  <c r="VHS162" i="7"/>
  <c r="VHT162" i="7"/>
  <c r="VHU162" i="7"/>
  <c r="VHV162" i="7"/>
  <c r="VHW162" i="7"/>
  <c r="VHX162" i="7"/>
  <c r="VHY162" i="7"/>
  <c r="VHZ162" i="7"/>
  <c r="VIA162" i="7"/>
  <c r="VIB162" i="7"/>
  <c r="VIC162" i="7"/>
  <c r="VID162" i="7"/>
  <c r="VIE162" i="7"/>
  <c r="VIF162" i="7"/>
  <c r="VIG162" i="7"/>
  <c r="VIH162" i="7"/>
  <c r="VII162" i="7"/>
  <c r="VIJ162" i="7"/>
  <c r="VIK162" i="7"/>
  <c r="VIL162" i="7"/>
  <c r="VIM162" i="7"/>
  <c r="VIN162" i="7"/>
  <c r="VIO162" i="7"/>
  <c r="VIP162" i="7"/>
  <c r="VIQ162" i="7"/>
  <c r="VIR162" i="7"/>
  <c r="VIS162" i="7"/>
  <c r="VIT162" i="7"/>
  <c r="VIU162" i="7"/>
  <c r="VIV162" i="7"/>
  <c r="VIW162" i="7"/>
  <c r="VIX162" i="7"/>
  <c r="VIY162" i="7"/>
  <c r="VIZ162" i="7"/>
  <c r="VJA162" i="7"/>
  <c r="VJB162" i="7"/>
  <c r="VJC162" i="7"/>
  <c r="VJD162" i="7"/>
  <c r="VJE162" i="7"/>
  <c r="VJF162" i="7"/>
  <c r="VJG162" i="7"/>
  <c r="VJH162" i="7"/>
  <c r="VJI162" i="7"/>
  <c r="VJJ162" i="7"/>
  <c r="VJK162" i="7"/>
  <c r="VJL162" i="7"/>
  <c r="VJM162" i="7"/>
  <c r="VJN162" i="7"/>
  <c r="VJO162" i="7"/>
  <c r="VJP162" i="7"/>
  <c r="VJQ162" i="7"/>
  <c r="VJR162" i="7"/>
  <c r="VJS162" i="7"/>
  <c r="VJT162" i="7"/>
  <c r="VJU162" i="7"/>
  <c r="VJV162" i="7"/>
  <c r="VJW162" i="7"/>
  <c r="VJX162" i="7"/>
  <c r="VJY162" i="7"/>
  <c r="VJZ162" i="7"/>
  <c r="VKA162" i="7"/>
  <c r="VKB162" i="7"/>
  <c r="VKC162" i="7"/>
  <c r="VKD162" i="7"/>
  <c r="VKE162" i="7"/>
  <c r="VKF162" i="7"/>
  <c r="VKG162" i="7"/>
  <c r="VKH162" i="7"/>
  <c r="VKI162" i="7"/>
  <c r="VKJ162" i="7"/>
  <c r="VKK162" i="7"/>
  <c r="VKL162" i="7"/>
  <c r="VKM162" i="7"/>
  <c r="VKN162" i="7"/>
  <c r="VKO162" i="7"/>
  <c r="VKP162" i="7"/>
  <c r="VKQ162" i="7"/>
  <c r="VKR162" i="7"/>
  <c r="VKS162" i="7"/>
  <c r="VKT162" i="7"/>
  <c r="VKU162" i="7"/>
  <c r="VKV162" i="7"/>
  <c r="VKW162" i="7"/>
  <c r="VKX162" i="7"/>
  <c r="VKY162" i="7"/>
  <c r="VKZ162" i="7"/>
  <c r="VLA162" i="7"/>
  <c r="VLB162" i="7"/>
  <c r="VLC162" i="7"/>
  <c r="VLD162" i="7"/>
  <c r="VLE162" i="7"/>
  <c r="VLF162" i="7"/>
  <c r="VLG162" i="7"/>
  <c r="VLH162" i="7"/>
  <c r="VLI162" i="7"/>
  <c r="VLJ162" i="7"/>
  <c r="VLK162" i="7"/>
  <c r="VLL162" i="7"/>
  <c r="VLM162" i="7"/>
  <c r="VLN162" i="7"/>
  <c r="VLO162" i="7"/>
  <c r="VLP162" i="7"/>
  <c r="VLQ162" i="7"/>
  <c r="VLR162" i="7"/>
  <c r="VLS162" i="7"/>
  <c r="VLT162" i="7"/>
  <c r="VLU162" i="7"/>
  <c r="VLV162" i="7"/>
  <c r="VLW162" i="7"/>
  <c r="VLX162" i="7"/>
  <c r="VLY162" i="7"/>
  <c r="VLZ162" i="7"/>
  <c r="VMA162" i="7"/>
  <c r="VMB162" i="7"/>
  <c r="VMC162" i="7"/>
  <c r="VMD162" i="7"/>
  <c r="VME162" i="7"/>
  <c r="VMF162" i="7"/>
  <c r="VMG162" i="7"/>
  <c r="VMH162" i="7"/>
  <c r="VMI162" i="7"/>
  <c r="VMJ162" i="7"/>
  <c r="VMK162" i="7"/>
  <c r="VML162" i="7"/>
  <c r="VMM162" i="7"/>
  <c r="VMN162" i="7"/>
  <c r="VMO162" i="7"/>
  <c r="VMP162" i="7"/>
  <c r="VMQ162" i="7"/>
  <c r="VMR162" i="7"/>
  <c r="VMS162" i="7"/>
  <c r="VMT162" i="7"/>
  <c r="VMU162" i="7"/>
  <c r="VMV162" i="7"/>
  <c r="VMW162" i="7"/>
  <c r="VMX162" i="7"/>
  <c r="VMY162" i="7"/>
  <c r="VMZ162" i="7"/>
  <c r="VNA162" i="7"/>
  <c r="VNB162" i="7"/>
  <c r="VNC162" i="7"/>
  <c r="VND162" i="7"/>
  <c r="VNE162" i="7"/>
  <c r="VNF162" i="7"/>
  <c r="VNG162" i="7"/>
  <c r="VNH162" i="7"/>
  <c r="VNI162" i="7"/>
  <c r="VNJ162" i="7"/>
  <c r="VNK162" i="7"/>
  <c r="VNL162" i="7"/>
  <c r="VNM162" i="7"/>
  <c r="VNN162" i="7"/>
  <c r="VNO162" i="7"/>
  <c r="VNP162" i="7"/>
  <c r="VNQ162" i="7"/>
  <c r="VNR162" i="7"/>
  <c r="VNS162" i="7"/>
  <c r="VNT162" i="7"/>
  <c r="VNU162" i="7"/>
  <c r="VNV162" i="7"/>
  <c r="VNW162" i="7"/>
  <c r="VNX162" i="7"/>
  <c r="VNY162" i="7"/>
  <c r="VNZ162" i="7"/>
  <c r="VOA162" i="7"/>
  <c r="VOB162" i="7"/>
  <c r="VOC162" i="7"/>
  <c r="VOD162" i="7"/>
  <c r="VOE162" i="7"/>
  <c r="VOF162" i="7"/>
  <c r="VOG162" i="7"/>
  <c r="VOH162" i="7"/>
  <c r="VOI162" i="7"/>
  <c r="VOJ162" i="7"/>
  <c r="VOK162" i="7"/>
  <c r="VOL162" i="7"/>
  <c r="VOM162" i="7"/>
  <c r="VON162" i="7"/>
  <c r="VOO162" i="7"/>
  <c r="VOP162" i="7"/>
  <c r="VOQ162" i="7"/>
  <c r="VOR162" i="7"/>
  <c r="VOS162" i="7"/>
  <c r="VOT162" i="7"/>
  <c r="VOU162" i="7"/>
  <c r="VOV162" i="7"/>
  <c r="VOW162" i="7"/>
  <c r="VOX162" i="7"/>
  <c r="VOY162" i="7"/>
  <c r="VOZ162" i="7"/>
  <c r="VPA162" i="7"/>
  <c r="VPB162" i="7"/>
  <c r="VPC162" i="7"/>
  <c r="VPD162" i="7"/>
  <c r="VPE162" i="7"/>
  <c r="VPF162" i="7"/>
  <c r="VPG162" i="7"/>
  <c r="VPH162" i="7"/>
  <c r="VPI162" i="7"/>
  <c r="VPJ162" i="7"/>
  <c r="VPK162" i="7"/>
  <c r="VPL162" i="7"/>
  <c r="VPM162" i="7"/>
  <c r="VPN162" i="7"/>
  <c r="VPO162" i="7"/>
  <c r="VPP162" i="7"/>
  <c r="VPQ162" i="7"/>
  <c r="VPR162" i="7"/>
  <c r="VPS162" i="7"/>
  <c r="VPT162" i="7"/>
  <c r="VPU162" i="7"/>
  <c r="VPV162" i="7"/>
  <c r="VPW162" i="7"/>
  <c r="VPX162" i="7"/>
  <c r="VPY162" i="7"/>
  <c r="VPZ162" i="7"/>
  <c r="VQA162" i="7"/>
  <c r="VQB162" i="7"/>
  <c r="VQC162" i="7"/>
  <c r="VQD162" i="7"/>
  <c r="VQE162" i="7"/>
  <c r="VQF162" i="7"/>
  <c r="VQG162" i="7"/>
  <c r="VQH162" i="7"/>
  <c r="VQI162" i="7"/>
  <c r="VQJ162" i="7"/>
  <c r="VQK162" i="7"/>
  <c r="VQL162" i="7"/>
  <c r="VQM162" i="7"/>
  <c r="VQN162" i="7"/>
  <c r="VQO162" i="7"/>
  <c r="VQP162" i="7"/>
  <c r="VQQ162" i="7"/>
  <c r="VQR162" i="7"/>
  <c r="VQS162" i="7"/>
  <c r="VQT162" i="7"/>
  <c r="VQU162" i="7"/>
  <c r="VQV162" i="7"/>
  <c r="VQW162" i="7"/>
  <c r="VQX162" i="7"/>
  <c r="VQY162" i="7"/>
  <c r="VQZ162" i="7"/>
  <c r="VRA162" i="7"/>
  <c r="VRB162" i="7"/>
  <c r="VRC162" i="7"/>
  <c r="VRD162" i="7"/>
  <c r="VRE162" i="7"/>
  <c r="VRF162" i="7"/>
  <c r="VRG162" i="7"/>
  <c r="VRH162" i="7"/>
  <c r="VRI162" i="7"/>
  <c r="VRJ162" i="7"/>
  <c r="VRK162" i="7"/>
  <c r="VRL162" i="7"/>
  <c r="VRM162" i="7"/>
  <c r="VRN162" i="7"/>
  <c r="VRO162" i="7"/>
  <c r="VRP162" i="7"/>
  <c r="VRQ162" i="7"/>
  <c r="VRR162" i="7"/>
  <c r="VRS162" i="7"/>
  <c r="VRT162" i="7"/>
  <c r="VRU162" i="7"/>
  <c r="VRV162" i="7"/>
  <c r="VRW162" i="7"/>
  <c r="VRX162" i="7"/>
  <c r="VRY162" i="7"/>
  <c r="VRZ162" i="7"/>
  <c r="VSA162" i="7"/>
  <c r="VSB162" i="7"/>
  <c r="VSC162" i="7"/>
  <c r="VSD162" i="7"/>
  <c r="VSE162" i="7"/>
  <c r="VSF162" i="7"/>
  <c r="VSG162" i="7"/>
  <c r="VSH162" i="7"/>
  <c r="VSI162" i="7"/>
  <c r="VSJ162" i="7"/>
  <c r="VSK162" i="7"/>
  <c r="VSL162" i="7"/>
  <c r="VSM162" i="7"/>
  <c r="VSN162" i="7"/>
  <c r="VSO162" i="7"/>
  <c r="VSP162" i="7"/>
  <c r="VSQ162" i="7"/>
  <c r="VSR162" i="7"/>
  <c r="VSS162" i="7"/>
  <c r="VST162" i="7"/>
  <c r="VSU162" i="7"/>
  <c r="VSV162" i="7"/>
  <c r="VSW162" i="7"/>
  <c r="VSX162" i="7"/>
  <c r="VSY162" i="7"/>
  <c r="VSZ162" i="7"/>
  <c r="VTA162" i="7"/>
  <c r="VTB162" i="7"/>
  <c r="VTC162" i="7"/>
  <c r="VTD162" i="7"/>
  <c r="VTE162" i="7"/>
  <c r="VTF162" i="7"/>
  <c r="VTG162" i="7"/>
  <c r="VTH162" i="7"/>
  <c r="VTI162" i="7"/>
  <c r="VTJ162" i="7"/>
  <c r="VTK162" i="7"/>
  <c r="VTL162" i="7"/>
  <c r="VTM162" i="7"/>
  <c r="VTN162" i="7"/>
  <c r="VTO162" i="7"/>
  <c r="VTP162" i="7"/>
  <c r="VTQ162" i="7"/>
  <c r="VTR162" i="7"/>
  <c r="VTS162" i="7"/>
  <c r="VTT162" i="7"/>
  <c r="VTU162" i="7"/>
  <c r="VTV162" i="7"/>
  <c r="VTW162" i="7"/>
  <c r="VTX162" i="7"/>
  <c r="VTY162" i="7"/>
  <c r="VTZ162" i="7"/>
  <c r="VUA162" i="7"/>
  <c r="VUB162" i="7"/>
  <c r="VUC162" i="7"/>
  <c r="VUD162" i="7"/>
  <c r="VUE162" i="7"/>
  <c r="VUF162" i="7"/>
  <c r="VUG162" i="7"/>
  <c r="VUH162" i="7"/>
  <c r="VUI162" i="7"/>
  <c r="VUJ162" i="7"/>
  <c r="VUK162" i="7"/>
  <c r="VUL162" i="7"/>
  <c r="VUM162" i="7"/>
  <c r="VUN162" i="7"/>
  <c r="VUO162" i="7"/>
  <c r="VUP162" i="7"/>
  <c r="VUQ162" i="7"/>
  <c r="VUR162" i="7"/>
  <c r="VUS162" i="7"/>
  <c r="VUT162" i="7"/>
  <c r="VUU162" i="7"/>
  <c r="VUV162" i="7"/>
  <c r="VUW162" i="7"/>
  <c r="VUX162" i="7"/>
  <c r="VUY162" i="7"/>
  <c r="VUZ162" i="7"/>
  <c r="VVA162" i="7"/>
  <c r="VVB162" i="7"/>
  <c r="VVC162" i="7"/>
  <c r="VVD162" i="7"/>
  <c r="VVE162" i="7"/>
  <c r="VVF162" i="7"/>
  <c r="VVG162" i="7"/>
  <c r="VVH162" i="7"/>
  <c r="VVI162" i="7"/>
  <c r="VVJ162" i="7"/>
  <c r="VVK162" i="7"/>
  <c r="VVL162" i="7"/>
  <c r="VVM162" i="7"/>
  <c r="VVN162" i="7"/>
  <c r="VVO162" i="7"/>
  <c r="VVP162" i="7"/>
  <c r="VVQ162" i="7"/>
  <c r="VVR162" i="7"/>
  <c r="VVS162" i="7"/>
  <c r="VVT162" i="7"/>
  <c r="VVU162" i="7"/>
  <c r="VVV162" i="7"/>
  <c r="VVW162" i="7"/>
  <c r="VVX162" i="7"/>
  <c r="VVY162" i="7"/>
  <c r="VVZ162" i="7"/>
  <c r="VWA162" i="7"/>
  <c r="VWB162" i="7"/>
  <c r="VWC162" i="7"/>
  <c r="VWD162" i="7"/>
  <c r="VWE162" i="7"/>
  <c r="VWF162" i="7"/>
  <c r="VWG162" i="7"/>
  <c r="VWH162" i="7"/>
  <c r="VWI162" i="7"/>
  <c r="VWJ162" i="7"/>
  <c r="VWK162" i="7"/>
  <c r="VWL162" i="7"/>
  <c r="VWM162" i="7"/>
  <c r="VWN162" i="7"/>
  <c r="VWO162" i="7"/>
  <c r="VWP162" i="7"/>
  <c r="VWQ162" i="7"/>
  <c r="VWR162" i="7"/>
  <c r="VWS162" i="7"/>
  <c r="VWT162" i="7"/>
  <c r="VWU162" i="7"/>
  <c r="VWV162" i="7"/>
  <c r="VWW162" i="7"/>
  <c r="VWX162" i="7"/>
  <c r="VWY162" i="7"/>
  <c r="VWZ162" i="7"/>
  <c r="VXA162" i="7"/>
  <c r="VXB162" i="7"/>
  <c r="VXC162" i="7"/>
  <c r="VXD162" i="7"/>
  <c r="VXE162" i="7"/>
  <c r="VXF162" i="7"/>
  <c r="VXG162" i="7"/>
  <c r="VXH162" i="7"/>
  <c r="VXI162" i="7"/>
  <c r="VXJ162" i="7"/>
  <c r="VXK162" i="7"/>
  <c r="VXL162" i="7"/>
  <c r="VXM162" i="7"/>
  <c r="VXN162" i="7"/>
  <c r="VXO162" i="7"/>
  <c r="VXP162" i="7"/>
  <c r="VXQ162" i="7"/>
  <c r="VXR162" i="7"/>
  <c r="VXS162" i="7"/>
  <c r="VXT162" i="7"/>
  <c r="VXU162" i="7"/>
  <c r="VXV162" i="7"/>
  <c r="VXW162" i="7"/>
  <c r="VXX162" i="7"/>
  <c r="VXY162" i="7"/>
  <c r="VXZ162" i="7"/>
  <c r="VYA162" i="7"/>
  <c r="VYB162" i="7"/>
  <c r="VYC162" i="7"/>
  <c r="VYD162" i="7"/>
  <c r="VYE162" i="7"/>
  <c r="VYF162" i="7"/>
  <c r="VYG162" i="7"/>
  <c r="VYH162" i="7"/>
  <c r="VYI162" i="7"/>
  <c r="VYJ162" i="7"/>
  <c r="VYK162" i="7"/>
  <c r="VYL162" i="7"/>
  <c r="VYM162" i="7"/>
  <c r="VYN162" i="7"/>
  <c r="VYO162" i="7"/>
  <c r="VYP162" i="7"/>
  <c r="VYQ162" i="7"/>
  <c r="VYR162" i="7"/>
  <c r="VYS162" i="7"/>
  <c r="VYT162" i="7"/>
  <c r="VYU162" i="7"/>
  <c r="VYV162" i="7"/>
  <c r="VYW162" i="7"/>
  <c r="VYX162" i="7"/>
  <c r="VYY162" i="7"/>
  <c r="VYZ162" i="7"/>
  <c r="VZA162" i="7"/>
  <c r="VZB162" i="7"/>
  <c r="VZC162" i="7"/>
  <c r="VZD162" i="7"/>
  <c r="VZE162" i="7"/>
  <c r="VZF162" i="7"/>
  <c r="VZG162" i="7"/>
  <c r="VZH162" i="7"/>
  <c r="VZI162" i="7"/>
  <c r="VZJ162" i="7"/>
  <c r="VZK162" i="7"/>
  <c r="VZL162" i="7"/>
  <c r="VZM162" i="7"/>
  <c r="VZN162" i="7"/>
  <c r="VZO162" i="7"/>
  <c r="VZP162" i="7"/>
  <c r="VZQ162" i="7"/>
  <c r="VZR162" i="7"/>
  <c r="VZS162" i="7"/>
  <c r="VZT162" i="7"/>
  <c r="VZU162" i="7"/>
  <c r="VZV162" i="7"/>
  <c r="VZW162" i="7"/>
  <c r="VZX162" i="7"/>
  <c r="VZY162" i="7"/>
  <c r="VZZ162" i="7"/>
  <c r="WAA162" i="7"/>
  <c r="WAB162" i="7"/>
  <c r="WAC162" i="7"/>
  <c r="WAD162" i="7"/>
  <c r="WAE162" i="7"/>
  <c r="WAF162" i="7"/>
  <c r="WAG162" i="7"/>
  <c r="WAH162" i="7"/>
  <c r="WAI162" i="7"/>
  <c r="WAJ162" i="7"/>
  <c r="WAK162" i="7"/>
  <c r="WAL162" i="7"/>
  <c r="WAM162" i="7"/>
  <c r="WAN162" i="7"/>
  <c r="WAO162" i="7"/>
  <c r="WAP162" i="7"/>
  <c r="WAQ162" i="7"/>
  <c r="WAR162" i="7"/>
  <c r="WAS162" i="7"/>
  <c r="WAT162" i="7"/>
  <c r="WAU162" i="7"/>
  <c r="WAV162" i="7"/>
  <c r="WAW162" i="7"/>
  <c r="WAX162" i="7"/>
  <c r="WAY162" i="7"/>
  <c r="WAZ162" i="7"/>
  <c r="WBA162" i="7"/>
  <c r="WBB162" i="7"/>
  <c r="WBC162" i="7"/>
  <c r="WBD162" i="7"/>
  <c r="WBE162" i="7"/>
  <c r="WBF162" i="7"/>
  <c r="WBG162" i="7"/>
  <c r="WBH162" i="7"/>
  <c r="WBI162" i="7"/>
  <c r="WBJ162" i="7"/>
  <c r="WBK162" i="7"/>
  <c r="WBL162" i="7"/>
  <c r="WBM162" i="7"/>
  <c r="WBN162" i="7"/>
  <c r="WBO162" i="7"/>
  <c r="WBP162" i="7"/>
  <c r="WBQ162" i="7"/>
  <c r="WBR162" i="7"/>
  <c r="WBS162" i="7"/>
  <c r="WBT162" i="7"/>
  <c r="WBU162" i="7"/>
  <c r="WBV162" i="7"/>
  <c r="WBW162" i="7"/>
  <c r="WBX162" i="7"/>
  <c r="WBY162" i="7"/>
  <c r="WBZ162" i="7"/>
  <c r="WCA162" i="7"/>
  <c r="WCB162" i="7"/>
  <c r="WCC162" i="7"/>
  <c r="WCD162" i="7"/>
  <c r="WCE162" i="7"/>
  <c r="WCF162" i="7"/>
  <c r="WCG162" i="7"/>
  <c r="WCH162" i="7"/>
  <c r="WCI162" i="7"/>
  <c r="WCJ162" i="7"/>
  <c r="WCK162" i="7"/>
  <c r="WCL162" i="7"/>
  <c r="WCM162" i="7"/>
  <c r="WCN162" i="7"/>
  <c r="WCO162" i="7"/>
  <c r="WCP162" i="7"/>
  <c r="WCQ162" i="7"/>
  <c r="WCR162" i="7"/>
  <c r="WCS162" i="7"/>
  <c r="WCT162" i="7"/>
  <c r="WCU162" i="7"/>
  <c r="WCV162" i="7"/>
  <c r="WCW162" i="7"/>
  <c r="WCX162" i="7"/>
  <c r="WCY162" i="7"/>
  <c r="WCZ162" i="7"/>
  <c r="WDA162" i="7"/>
  <c r="WDB162" i="7"/>
  <c r="WDC162" i="7"/>
  <c r="WDD162" i="7"/>
  <c r="WDE162" i="7"/>
  <c r="WDF162" i="7"/>
  <c r="WDG162" i="7"/>
  <c r="WDH162" i="7"/>
  <c r="WDI162" i="7"/>
  <c r="WDJ162" i="7"/>
  <c r="WDK162" i="7"/>
  <c r="WDL162" i="7"/>
  <c r="WDM162" i="7"/>
  <c r="WDN162" i="7"/>
  <c r="WDO162" i="7"/>
  <c r="WDP162" i="7"/>
  <c r="WDQ162" i="7"/>
  <c r="WDR162" i="7"/>
  <c r="WDS162" i="7"/>
  <c r="WDT162" i="7"/>
  <c r="WDU162" i="7"/>
  <c r="WDV162" i="7"/>
  <c r="WDW162" i="7"/>
  <c r="WDX162" i="7"/>
  <c r="WDY162" i="7"/>
  <c r="WDZ162" i="7"/>
  <c r="WEA162" i="7"/>
  <c r="WEB162" i="7"/>
  <c r="WEC162" i="7"/>
  <c r="WED162" i="7"/>
  <c r="WEE162" i="7"/>
  <c r="WEF162" i="7"/>
  <c r="WEG162" i="7"/>
  <c r="WEH162" i="7"/>
  <c r="WEI162" i="7"/>
  <c r="WEJ162" i="7"/>
  <c r="WEK162" i="7"/>
  <c r="WEL162" i="7"/>
  <c r="WEM162" i="7"/>
  <c r="WEN162" i="7"/>
  <c r="WEO162" i="7"/>
  <c r="WEP162" i="7"/>
  <c r="WEQ162" i="7"/>
  <c r="WER162" i="7"/>
  <c r="WES162" i="7"/>
  <c r="WET162" i="7"/>
  <c r="WEU162" i="7"/>
  <c r="WEV162" i="7"/>
  <c r="WEW162" i="7"/>
  <c r="WEX162" i="7"/>
  <c r="WEY162" i="7"/>
  <c r="WEZ162" i="7"/>
  <c r="WFA162" i="7"/>
  <c r="WFB162" i="7"/>
  <c r="WFC162" i="7"/>
  <c r="WFD162" i="7"/>
  <c r="WFE162" i="7"/>
  <c r="WFF162" i="7"/>
  <c r="WFG162" i="7"/>
  <c r="WFH162" i="7"/>
  <c r="WFI162" i="7"/>
  <c r="WFJ162" i="7"/>
  <c r="WFK162" i="7"/>
  <c r="WFL162" i="7"/>
  <c r="WFM162" i="7"/>
  <c r="WFN162" i="7"/>
  <c r="WFO162" i="7"/>
  <c r="WFP162" i="7"/>
  <c r="WFQ162" i="7"/>
  <c r="WFR162" i="7"/>
  <c r="WFS162" i="7"/>
  <c r="WFT162" i="7"/>
  <c r="WFU162" i="7"/>
  <c r="WFV162" i="7"/>
  <c r="WFW162" i="7"/>
  <c r="WFX162" i="7"/>
  <c r="WFY162" i="7"/>
  <c r="WFZ162" i="7"/>
  <c r="WGA162" i="7"/>
  <c r="WGB162" i="7"/>
  <c r="WGC162" i="7"/>
  <c r="WGD162" i="7"/>
  <c r="WGE162" i="7"/>
  <c r="WGF162" i="7"/>
  <c r="WGG162" i="7"/>
  <c r="WGH162" i="7"/>
  <c r="WGI162" i="7"/>
  <c r="WGJ162" i="7"/>
  <c r="WGK162" i="7"/>
  <c r="WGL162" i="7"/>
  <c r="WGM162" i="7"/>
  <c r="WGN162" i="7"/>
  <c r="WGO162" i="7"/>
  <c r="WGP162" i="7"/>
  <c r="WGQ162" i="7"/>
  <c r="WGR162" i="7"/>
  <c r="WGS162" i="7"/>
  <c r="WGT162" i="7"/>
  <c r="WGU162" i="7"/>
  <c r="WGV162" i="7"/>
  <c r="WGW162" i="7"/>
  <c r="WGX162" i="7"/>
  <c r="WGY162" i="7"/>
  <c r="WGZ162" i="7"/>
  <c r="WHA162" i="7"/>
  <c r="WHB162" i="7"/>
  <c r="WHC162" i="7"/>
  <c r="WHD162" i="7"/>
  <c r="WHE162" i="7"/>
  <c r="WHF162" i="7"/>
  <c r="WHG162" i="7"/>
  <c r="WHH162" i="7"/>
  <c r="WHI162" i="7"/>
  <c r="WHJ162" i="7"/>
  <c r="WHK162" i="7"/>
  <c r="WHL162" i="7"/>
  <c r="WHM162" i="7"/>
  <c r="WHN162" i="7"/>
  <c r="WHO162" i="7"/>
  <c r="WHP162" i="7"/>
  <c r="WHQ162" i="7"/>
  <c r="WHR162" i="7"/>
  <c r="WHS162" i="7"/>
  <c r="WHT162" i="7"/>
  <c r="WHU162" i="7"/>
  <c r="WHV162" i="7"/>
  <c r="WHW162" i="7"/>
  <c r="WHX162" i="7"/>
  <c r="WHY162" i="7"/>
  <c r="WHZ162" i="7"/>
  <c r="WIA162" i="7"/>
  <c r="WIB162" i="7"/>
  <c r="WIC162" i="7"/>
  <c r="WID162" i="7"/>
  <c r="WIE162" i="7"/>
  <c r="WIF162" i="7"/>
  <c r="WIG162" i="7"/>
  <c r="WIH162" i="7"/>
  <c r="WII162" i="7"/>
  <c r="WIJ162" i="7"/>
  <c r="WIK162" i="7"/>
  <c r="WIL162" i="7"/>
  <c r="WIM162" i="7"/>
  <c r="WIN162" i="7"/>
  <c r="WIO162" i="7"/>
  <c r="WIP162" i="7"/>
  <c r="WIQ162" i="7"/>
  <c r="WIR162" i="7"/>
  <c r="WIS162" i="7"/>
  <c r="WIT162" i="7"/>
  <c r="WIU162" i="7"/>
  <c r="WIV162" i="7"/>
  <c r="WIW162" i="7"/>
  <c r="WIX162" i="7"/>
  <c r="WIY162" i="7"/>
  <c r="WIZ162" i="7"/>
  <c r="WJA162" i="7"/>
  <c r="WJB162" i="7"/>
  <c r="WJC162" i="7"/>
  <c r="WJD162" i="7"/>
  <c r="WJE162" i="7"/>
  <c r="WJF162" i="7"/>
  <c r="WJG162" i="7"/>
  <c r="WJH162" i="7"/>
  <c r="WJI162" i="7"/>
  <c r="WJJ162" i="7"/>
  <c r="WJK162" i="7"/>
  <c r="WJL162" i="7"/>
  <c r="WJM162" i="7"/>
  <c r="WJN162" i="7"/>
  <c r="WJO162" i="7"/>
  <c r="WJP162" i="7"/>
  <c r="WJQ162" i="7"/>
  <c r="WJR162" i="7"/>
  <c r="WJS162" i="7"/>
  <c r="WJT162" i="7"/>
  <c r="WJU162" i="7"/>
  <c r="WJV162" i="7"/>
  <c r="WJW162" i="7"/>
  <c r="WJX162" i="7"/>
  <c r="WJY162" i="7"/>
  <c r="WJZ162" i="7"/>
  <c r="WKA162" i="7"/>
  <c r="WKB162" i="7"/>
  <c r="WKC162" i="7"/>
  <c r="WKD162" i="7"/>
  <c r="WKE162" i="7"/>
  <c r="WKF162" i="7"/>
  <c r="WKG162" i="7"/>
  <c r="WKH162" i="7"/>
  <c r="WKI162" i="7"/>
  <c r="WKJ162" i="7"/>
  <c r="WKK162" i="7"/>
  <c r="WKL162" i="7"/>
  <c r="WKM162" i="7"/>
  <c r="WKN162" i="7"/>
  <c r="WKO162" i="7"/>
  <c r="WKP162" i="7"/>
  <c r="WKQ162" i="7"/>
  <c r="WKR162" i="7"/>
  <c r="WKS162" i="7"/>
  <c r="WKT162" i="7"/>
  <c r="WKU162" i="7"/>
  <c r="WKV162" i="7"/>
  <c r="WKW162" i="7"/>
  <c r="WKX162" i="7"/>
  <c r="WKY162" i="7"/>
  <c r="WKZ162" i="7"/>
  <c r="WLA162" i="7"/>
  <c r="WLB162" i="7"/>
  <c r="WLC162" i="7"/>
  <c r="WLD162" i="7"/>
  <c r="WLE162" i="7"/>
  <c r="WLF162" i="7"/>
  <c r="WLG162" i="7"/>
  <c r="WLH162" i="7"/>
  <c r="WLI162" i="7"/>
  <c r="WLJ162" i="7"/>
  <c r="WLK162" i="7"/>
  <c r="WLL162" i="7"/>
  <c r="WLM162" i="7"/>
  <c r="WLN162" i="7"/>
  <c r="WLO162" i="7"/>
  <c r="WLP162" i="7"/>
  <c r="WLQ162" i="7"/>
  <c r="WLR162" i="7"/>
  <c r="WLS162" i="7"/>
  <c r="WLT162" i="7"/>
  <c r="WLU162" i="7"/>
  <c r="WLV162" i="7"/>
  <c r="WLW162" i="7"/>
  <c r="WLX162" i="7"/>
  <c r="WLY162" i="7"/>
  <c r="WLZ162" i="7"/>
  <c r="WMA162" i="7"/>
  <c r="WMB162" i="7"/>
  <c r="WMC162" i="7"/>
  <c r="WMD162" i="7"/>
  <c r="WME162" i="7"/>
  <c r="WMF162" i="7"/>
  <c r="WMG162" i="7"/>
  <c r="WMH162" i="7"/>
  <c r="WMI162" i="7"/>
  <c r="WMJ162" i="7"/>
  <c r="WMK162" i="7"/>
  <c r="WML162" i="7"/>
  <c r="WMM162" i="7"/>
  <c r="WMN162" i="7"/>
  <c r="WMO162" i="7"/>
  <c r="WMP162" i="7"/>
  <c r="WMQ162" i="7"/>
  <c r="WMR162" i="7"/>
  <c r="WMS162" i="7"/>
  <c r="WMT162" i="7"/>
  <c r="WMU162" i="7"/>
  <c r="WMV162" i="7"/>
  <c r="WMW162" i="7"/>
  <c r="WMX162" i="7"/>
  <c r="WMY162" i="7"/>
  <c r="WMZ162" i="7"/>
  <c r="WNA162" i="7"/>
  <c r="WNB162" i="7"/>
  <c r="WNC162" i="7"/>
  <c r="WND162" i="7"/>
  <c r="WNE162" i="7"/>
  <c r="WNF162" i="7"/>
  <c r="WNG162" i="7"/>
  <c r="WNH162" i="7"/>
  <c r="WNI162" i="7"/>
  <c r="WNJ162" i="7"/>
  <c r="WNK162" i="7"/>
  <c r="WNL162" i="7"/>
  <c r="WNM162" i="7"/>
  <c r="WNN162" i="7"/>
  <c r="WNO162" i="7"/>
  <c r="WNP162" i="7"/>
  <c r="WNQ162" i="7"/>
  <c r="WNR162" i="7"/>
  <c r="WNS162" i="7"/>
  <c r="WNT162" i="7"/>
  <c r="WNU162" i="7"/>
  <c r="WNV162" i="7"/>
  <c r="WNW162" i="7"/>
  <c r="WNX162" i="7"/>
  <c r="WNY162" i="7"/>
  <c r="WNZ162" i="7"/>
  <c r="WOA162" i="7"/>
  <c r="WOB162" i="7"/>
  <c r="WOC162" i="7"/>
  <c r="WOD162" i="7"/>
  <c r="WOE162" i="7"/>
  <c r="WOF162" i="7"/>
  <c r="WOG162" i="7"/>
  <c r="WOH162" i="7"/>
  <c r="WOI162" i="7"/>
  <c r="WOJ162" i="7"/>
  <c r="WOK162" i="7"/>
  <c r="WOL162" i="7"/>
  <c r="WOM162" i="7"/>
  <c r="WON162" i="7"/>
  <c r="WOO162" i="7"/>
  <c r="WOP162" i="7"/>
  <c r="WOQ162" i="7"/>
  <c r="WOR162" i="7"/>
  <c r="WOS162" i="7"/>
  <c r="WOT162" i="7"/>
  <c r="WOU162" i="7"/>
  <c r="WOV162" i="7"/>
  <c r="WOW162" i="7"/>
  <c r="WOX162" i="7"/>
  <c r="WOY162" i="7"/>
  <c r="WOZ162" i="7"/>
  <c r="WPA162" i="7"/>
  <c r="WPB162" i="7"/>
  <c r="WPC162" i="7"/>
  <c r="WPD162" i="7"/>
  <c r="WPE162" i="7"/>
  <c r="WPF162" i="7"/>
  <c r="WPG162" i="7"/>
  <c r="WPH162" i="7"/>
  <c r="WPI162" i="7"/>
  <c r="WPJ162" i="7"/>
  <c r="WPK162" i="7"/>
  <c r="WPL162" i="7"/>
  <c r="WPM162" i="7"/>
  <c r="WPN162" i="7"/>
  <c r="WPO162" i="7"/>
  <c r="WPP162" i="7"/>
  <c r="WPQ162" i="7"/>
  <c r="WPR162" i="7"/>
  <c r="WPS162" i="7"/>
  <c r="WPT162" i="7"/>
  <c r="WPU162" i="7"/>
  <c r="WPV162" i="7"/>
  <c r="WPW162" i="7"/>
  <c r="WPX162" i="7"/>
  <c r="WPY162" i="7"/>
  <c r="WPZ162" i="7"/>
  <c r="WQA162" i="7"/>
  <c r="WQB162" i="7"/>
  <c r="WQC162" i="7"/>
  <c r="WQD162" i="7"/>
  <c r="WQE162" i="7"/>
  <c r="WQF162" i="7"/>
  <c r="WQG162" i="7"/>
  <c r="WQH162" i="7"/>
  <c r="WQI162" i="7"/>
  <c r="WQJ162" i="7"/>
  <c r="WQK162" i="7"/>
  <c r="WQL162" i="7"/>
  <c r="WQM162" i="7"/>
  <c r="WQN162" i="7"/>
  <c r="WQO162" i="7"/>
  <c r="WQP162" i="7"/>
  <c r="WQQ162" i="7"/>
  <c r="WQR162" i="7"/>
  <c r="WQS162" i="7"/>
  <c r="WQT162" i="7"/>
  <c r="WQU162" i="7"/>
  <c r="WQV162" i="7"/>
  <c r="WQW162" i="7"/>
  <c r="WQX162" i="7"/>
  <c r="WQY162" i="7"/>
  <c r="WQZ162" i="7"/>
  <c r="WRA162" i="7"/>
  <c r="WRB162" i="7"/>
  <c r="WRC162" i="7"/>
  <c r="WRD162" i="7"/>
  <c r="WRE162" i="7"/>
  <c r="WRF162" i="7"/>
  <c r="WRG162" i="7"/>
  <c r="WRH162" i="7"/>
  <c r="WRI162" i="7"/>
  <c r="WRJ162" i="7"/>
  <c r="WRK162" i="7"/>
  <c r="WRL162" i="7"/>
  <c r="WRM162" i="7"/>
  <c r="WRN162" i="7"/>
  <c r="WRO162" i="7"/>
  <c r="WRP162" i="7"/>
  <c r="WRQ162" i="7"/>
  <c r="WRR162" i="7"/>
  <c r="WRS162" i="7"/>
  <c r="WRT162" i="7"/>
  <c r="WRU162" i="7"/>
  <c r="WRV162" i="7"/>
  <c r="WRW162" i="7"/>
  <c r="WRX162" i="7"/>
  <c r="WRY162" i="7"/>
  <c r="WRZ162" i="7"/>
  <c r="WSA162" i="7"/>
  <c r="WSB162" i="7"/>
  <c r="WSC162" i="7"/>
  <c r="WSD162" i="7"/>
  <c r="WSE162" i="7"/>
  <c r="WSF162" i="7"/>
  <c r="WSG162" i="7"/>
  <c r="WSH162" i="7"/>
  <c r="WSI162" i="7"/>
  <c r="WSJ162" i="7"/>
  <c r="WSK162" i="7"/>
  <c r="WSL162" i="7"/>
  <c r="WSM162" i="7"/>
  <c r="WSN162" i="7"/>
  <c r="WSO162" i="7"/>
  <c r="WSP162" i="7"/>
  <c r="WSQ162" i="7"/>
  <c r="WSR162" i="7"/>
  <c r="WSS162" i="7"/>
  <c r="WST162" i="7"/>
  <c r="WSU162" i="7"/>
  <c r="WSV162" i="7"/>
  <c r="WSW162" i="7"/>
  <c r="WSX162" i="7"/>
  <c r="WSY162" i="7"/>
  <c r="WSZ162" i="7"/>
  <c r="WTA162" i="7"/>
  <c r="WTB162" i="7"/>
  <c r="WTC162" i="7"/>
  <c r="WTD162" i="7"/>
  <c r="WTE162" i="7"/>
  <c r="WTF162" i="7"/>
  <c r="WTG162" i="7"/>
  <c r="WTH162" i="7"/>
  <c r="WTI162" i="7"/>
  <c r="WTJ162" i="7"/>
  <c r="WTK162" i="7"/>
  <c r="WTL162" i="7"/>
  <c r="WTM162" i="7"/>
  <c r="WTN162" i="7"/>
  <c r="WTO162" i="7"/>
  <c r="WTP162" i="7"/>
  <c r="WTQ162" i="7"/>
  <c r="WTR162" i="7"/>
  <c r="WTS162" i="7"/>
  <c r="WTT162" i="7"/>
  <c r="WTU162" i="7"/>
  <c r="WTV162" i="7"/>
  <c r="WTW162" i="7"/>
  <c r="WTX162" i="7"/>
  <c r="WTY162" i="7"/>
  <c r="WTZ162" i="7"/>
  <c r="WUA162" i="7"/>
  <c r="WUB162" i="7"/>
  <c r="WUC162" i="7"/>
  <c r="WUD162" i="7"/>
  <c r="WUE162" i="7"/>
  <c r="WUF162" i="7"/>
  <c r="WUG162" i="7"/>
  <c r="WUH162" i="7"/>
  <c r="WUI162" i="7"/>
  <c r="WUJ162" i="7"/>
  <c r="WUK162" i="7"/>
  <c r="WUL162" i="7"/>
  <c r="WUM162" i="7"/>
  <c r="WUN162" i="7"/>
  <c r="WUO162" i="7"/>
  <c r="WUP162" i="7"/>
  <c r="WUQ162" i="7"/>
  <c r="WUR162" i="7"/>
  <c r="WUS162" i="7"/>
  <c r="WUT162" i="7"/>
  <c r="WUU162" i="7"/>
  <c r="WUV162" i="7"/>
  <c r="WUW162" i="7"/>
  <c r="WUX162" i="7"/>
  <c r="WUY162" i="7"/>
  <c r="WUZ162" i="7"/>
  <c r="WVA162" i="7"/>
  <c r="WVB162" i="7"/>
  <c r="WVC162" i="7"/>
  <c r="WVD162" i="7"/>
  <c r="WVE162" i="7"/>
  <c r="WVF162" i="7"/>
  <c r="WVG162" i="7"/>
  <c r="WVH162" i="7"/>
  <c r="WVI162" i="7"/>
  <c r="WVJ162" i="7"/>
  <c r="WVK162" i="7"/>
  <c r="WVL162" i="7"/>
  <c r="WVM162" i="7"/>
  <c r="WVN162" i="7"/>
  <c r="WVO162" i="7"/>
  <c r="WVP162" i="7"/>
  <c r="WVQ162" i="7"/>
  <c r="WVR162" i="7"/>
  <c r="WVS162" i="7"/>
  <c r="WVT162" i="7"/>
  <c r="WVU162" i="7"/>
  <c r="WVV162" i="7"/>
  <c r="WVW162" i="7"/>
  <c r="WVX162" i="7"/>
  <c r="WVY162" i="7"/>
  <c r="WVZ162" i="7"/>
  <c r="WWA162" i="7"/>
  <c r="WWB162" i="7"/>
  <c r="WWC162" i="7"/>
  <c r="WWD162" i="7"/>
  <c r="WWE162" i="7"/>
  <c r="WWF162" i="7"/>
  <c r="WWG162" i="7"/>
  <c r="WWH162" i="7"/>
  <c r="WWI162" i="7"/>
  <c r="WWJ162" i="7"/>
  <c r="WWK162" i="7"/>
  <c r="WWL162" i="7"/>
  <c r="WWM162" i="7"/>
  <c r="WWN162" i="7"/>
  <c r="WWO162" i="7"/>
  <c r="WWP162" i="7"/>
  <c r="WWQ162" i="7"/>
  <c r="WWR162" i="7"/>
  <c r="WWS162" i="7"/>
  <c r="WWT162" i="7"/>
  <c r="WWU162" i="7"/>
  <c r="WWV162" i="7"/>
  <c r="WWW162" i="7"/>
  <c r="WWX162" i="7"/>
  <c r="WWY162" i="7"/>
  <c r="WWZ162" i="7"/>
  <c r="WXA162" i="7"/>
  <c r="WXB162" i="7"/>
  <c r="WXC162" i="7"/>
  <c r="WXD162" i="7"/>
  <c r="WXE162" i="7"/>
  <c r="WXF162" i="7"/>
  <c r="WXG162" i="7"/>
  <c r="WXH162" i="7"/>
  <c r="WXI162" i="7"/>
  <c r="WXJ162" i="7"/>
  <c r="WXK162" i="7"/>
  <c r="WXL162" i="7"/>
  <c r="WXM162" i="7"/>
  <c r="WXN162" i="7"/>
  <c r="WXO162" i="7"/>
  <c r="WXP162" i="7"/>
  <c r="WXQ162" i="7"/>
  <c r="WXR162" i="7"/>
  <c r="WXS162" i="7"/>
  <c r="WXT162" i="7"/>
  <c r="WXU162" i="7"/>
  <c r="WXV162" i="7"/>
  <c r="WXW162" i="7"/>
  <c r="WXX162" i="7"/>
  <c r="WXY162" i="7"/>
  <c r="WXZ162" i="7"/>
  <c r="WYA162" i="7"/>
  <c r="WYB162" i="7"/>
  <c r="WYC162" i="7"/>
  <c r="WYD162" i="7"/>
  <c r="WYE162" i="7"/>
  <c r="WYF162" i="7"/>
  <c r="WYG162" i="7"/>
  <c r="WYH162" i="7"/>
  <c r="WYI162" i="7"/>
  <c r="WYJ162" i="7"/>
  <c r="WYK162" i="7"/>
  <c r="WYL162" i="7"/>
  <c r="WYM162" i="7"/>
  <c r="WYN162" i="7"/>
  <c r="WYO162" i="7"/>
  <c r="WYP162" i="7"/>
  <c r="WYQ162" i="7"/>
  <c r="WYR162" i="7"/>
  <c r="WYS162" i="7"/>
  <c r="WYT162" i="7"/>
  <c r="WYU162" i="7"/>
  <c r="WYV162" i="7"/>
  <c r="WYW162" i="7"/>
  <c r="WYX162" i="7"/>
  <c r="WYY162" i="7"/>
  <c r="WYZ162" i="7"/>
  <c r="WZA162" i="7"/>
  <c r="WZB162" i="7"/>
  <c r="WZC162" i="7"/>
  <c r="WZD162" i="7"/>
  <c r="WZE162" i="7"/>
  <c r="WZF162" i="7"/>
  <c r="WZG162" i="7"/>
  <c r="WZH162" i="7"/>
  <c r="WZI162" i="7"/>
  <c r="WZJ162" i="7"/>
  <c r="WZK162" i="7"/>
  <c r="WZL162" i="7"/>
  <c r="WZM162" i="7"/>
  <c r="WZN162" i="7"/>
  <c r="WZO162" i="7"/>
  <c r="WZP162" i="7"/>
  <c r="WZQ162" i="7"/>
  <c r="WZR162" i="7"/>
  <c r="WZS162" i="7"/>
  <c r="WZT162" i="7"/>
  <c r="WZU162" i="7"/>
  <c r="WZV162" i="7"/>
  <c r="WZW162" i="7"/>
  <c r="WZX162" i="7"/>
  <c r="WZY162" i="7"/>
  <c r="WZZ162" i="7"/>
  <c r="XAA162" i="7"/>
  <c r="XAB162" i="7"/>
  <c r="XAC162" i="7"/>
  <c r="XAD162" i="7"/>
  <c r="XAE162" i="7"/>
  <c r="XAF162" i="7"/>
  <c r="XAG162" i="7"/>
  <c r="XAH162" i="7"/>
  <c r="XAI162" i="7"/>
  <c r="XAJ162" i="7"/>
  <c r="XAK162" i="7"/>
  <c r="XAL162" i="7"/>
  <c r="XAM162" i="7"/>
  <c r="XAN162" i="7"/>
  <c r="XAO162" i="7"/>
  <c r="XAP162" i="7"/>
  <c r="XAQ162" i="7"/>
  <c r="XAR162" i="7"/>
  <c r="XAS162" i="7"/>
  <c r="XAT162" i="7"/>
  <c r="XAU162" i="7"/>
  <c r="XAV162" i="7"/>
  <c r="XAW162" i="7"/>
  <c r="XAX162" i="7"/>
  <c r="XAY162" i="7"/>
  <c r="XAZ162" i="7"/>
  <c r="XBA162" i="7"/>
  <c r="XBB162" i="7"/>
  <c r="XBC162" i="7"/>
  <c r="XBD162" i="7"/>
  <c r="XBE162" i="7"/>
  <c r="XBF162" i="7"/>
  <c r="XBG162" i="7"/>
  <c r="XBH162" i="7"/>
  <c r="XBI162" i="7"/>
  <c r="XBJ162" i="7"/>
  <c r="XBK162" i="7"/>
  <c r="XBL162" i="7"/>
  <c r="XBM162" i="7"/>
  <c r="XBN162" i="7"/>
  <c r="XBO162" i="7"/>
  <c r="XBP162" i="7"/>
  <c r="XBQ162" i="7"/>
  <c r="XBR162" i="7"/>
  <c r="XBS162" i="7"/>
  <c r="XBT162" i="7"/>
  <c r="XBU162" i="7"/>
  <c r="XBV162" i="7"/>
  <c r="XBW162" i="7"/>
  <c r="XBX162" i="7"/>
  <c r="XBY162" i="7"/>
  <c r="XBZ162" i="7"/>
  <c r="XCA162" i="7"/>
  <c r="XCB162" i="7"/>
  <c r="XCC162" i="7"/>
  <c r="XCD162" i="7"/>
  <c r="XCE162" i="7"/>
  <c r="XCF162" i="7"/>
  <c r="XCG162" i="7"/>
  <c r="XCH162" i="7"/>
  <c r="XCI162" i="7"/>
  <c r="XCJ162" i="7"/>
  <c r="XCK162" i="7"/>
  <c r="XCL162" i="7"/>
  <c r="XCM162" i="7"/>
  <c r="XCN162" i="7"/>
  <c r="XCO162" i="7"/>
  <c r="XCP162" i="7"/>
  <c r="XCQ162" i="7"/>
  <c r="XCR162" i="7"/>
  <c r="XCS162" i="7"/>
  <c r="XCT162" i="7"/>
  <c r="XCU162" i="7"/>
  <c r="XCV162" i="7"/>
  <c r="XCW162" i="7"/>
  <c r="XCX162" i="7"/>
  <c r="XCY162" i="7"/>
  <c r="XCZ162" i="7"/>
  <c r="XDA162" i="7"/>
  <c r="XDB162" i="7"/>
  <c r="XDC162" i="7"/>
  <c r="XDD162" i="7"/>
  <c r="XDE162" i="7"/>
  <c r="XDF162" i="7"/>
  <c r="XDG162" i="7"/>
  <c r="XDH162" i="7"/>
  <c r="XDI162" i="7"/>
  <c r="XDJ162" i="7"/>
  <c r="XDK162" i="7"/>
  <c r="XDL162" i="7"/>
  <c r="XDM162" i="7"/>
  <c r="XDN162" i="7"/>
  <c r="XDO162" i="7"/>
  <c r="XDP162" i="7"/>
  <c r="XDQ162" i="7"/>
  <c r="XDR162" i="7"/>
  <c r="XDS162" i="7"/>
  <c r="XDT162" i="7"/>
  <c r="XDU162" i="7"/>
  <c r="XDV162" i="7"/>
  <c r="XDW162" i="7"/>
  <c r="XDX162" i="7"/>
  <c r="XDY162" i="7"/>
  <c r="XDZ162" i="7"/>
  <c r="XEA162" i="7"/>
  <c r="XEB162" i="7"/>
  <c r="XEC162" i="7"/>
  <c r="XED162" i="7"/>
  <c r="XEE162" i="7"/>
  <c r="XEF162" i="7"/>
  <c r="XEG162" i="7"/>
  <c r="XEH162" i="7"/>
  <c r="XEI162" i="7"/>
  <c r="XEJ162" i="7"/>
  <c r="XEK162" i="7"/>
  <c r="XEL162" i="7"/>
  <c r="XEM162" i="7"/>
  <c r="XEN162" i="7"/>
  <c r="XEO162" i="7"/>
  <c r="XEP162" i="7"/>
  <c r="XEQ162" i="7"/>
  <c r="XER162" i="7"/>
  <c r="XES162" i="7"/>
  <c r="XET162" i="7"/>
  <c r="XEU162" i="7"/>
  <c r="XEV162" i="7"/>
  <c r="XEW162" i="7"/>
  <c r="XEX162" i="7"/>
  <c r="XEY162" i="7"/>
  <c r="XEZ162" i="7"/>
  <c r="XFA162" i="7"/>
  <c r="XFB162" i="7"/>
  <c r="XFC162" i="7"/>
  <c r="XFD162" i="7"/>
  <c r="E164" i="7"/>
  <c r="F164" i="7"/>
  <c r="E165" i="7"/>
  <c r="F165" i="7"/>
  <c r="E166" i="7"/>
  <c r="F166" i="7"/>
  <c r="E167" i="7"/>
  <c r="F167" i="7"/>
  <c r="E168" i="7"/>
  <c r="F168" i="7"/>
  <c r="E169" i="7"/>
  <c r="F169" i="7"/>
  <c r="E170" i="7"/>
  <c r="F170" i="7"/>
  <c r="E171" i="7"/>
  <c r="F171" i="7"/>
  <c r="E172" i="7"/>
  <c r="F172" i="7"/>
  <c r="E173" i="7"/>
  <c r="F173" i="7"/>
  <c r="E174" i="7"/>
  <c r="F174" i="7"/>
  <c r="E175" i="7"/>
  <c r="F175" i="7"/>
  <c r="E176" i="7"/>
  <c r="F176" i="7"/>
  <c r="E177" i="7"/>
  <c r="F177" i="7"/>
  <c r="E178" i="7"/>
  <c r="F178" i="7"/>
  <c r="E179" i="7"/>
  <c r="F179" i="7"/>
  <c r="E180" i="7"/>
  <c r="F180" i="7"/>
  <c r="E181" i="7"/>
  <c r="F181" i="7"/>
  <c r="E182" i="7"/>
  <c r="F182" i="7"/>
  <c r="E183" i="7"/>
  <c r="F183" i="7"/>
  <c r="E184" i="7"/>
  <c r="F184" i="7"/>
  <c r="E185" i="7"/>
  <c r="F185" i="7"/>
  <c r="E186" i="7"/>
  <c r="F186" i="7"/>
  <c r="E187" i="7"/>
  <c r="F187" i="7"/>
  <c r="E188" i="7"/>
  <c r="F188" i="7"/>
  <c r="E189" i="7"/>
  <c r="F189" i="7"/>
  <c r="E190" i="7"/>
  <c r="F190" i="7"/>
  <c r="E191" i="7"/>
  <c r="F191" i="7"/>
  <c r="E192" i="7"/>
  <c r="F192" i="7"/>
  <c r="E193" i="7"/>
  <c r="F193" i="7"/>
  <c r="E194" i="7"/>
  <c r="F194" i="7"/>
  <c r="E195" i="7"/>
  <c r="F195" i="7"/>
  <c r="E196" i="7"/>
  <c r="F196" i="7"/>
  <c r="E197" i="7"/>
  <c r="F197" i="7"/>
  <c r="E198" i="7"/>
  <c r="F198" i="7"/>
  <c r="E199" i="7"/>
  <c r="F199" i="7"/>
  <c r="E200" i="7"/>
  <c r="F200" i="7"/>
  <c r="E201" i="7"/>
  <c r="F201" i="7"/>
  <c r="E202" i="7"/>
  <c r="F202" i="7"/>
  <c r="E203" i="7"/>
  <c r="F203" i="7"/>
  <c r="E204" i="7"/>
  <c r="F204" i="7"/>
  <c r="E205" i="7"/>
  <c r="F205" i="7"/>
  <c r="E206" i="7"/>
  <c r="F206" i="7"/>
  <c r="E207" i="7"/>
  <c r="F207" i="7"/>
  <c r="E208" i="7"/>
  <c r="F208" i="7"/>
  <c r="E209" i="7"/>
  <c r="F209" i="7"/>
  <c r="E210" i="7"/>
  <c r="F210" i="7"/>
  <c r="E211" i="7"/>
  <c r="F211" i="7"/>
  <c r="E212" i="7"/>
  <c r="F212" i="7"/>
  <c r="E213" i="7"/>
  <c r="F213" i="7"/>
  <c r="E214" i="7"/>
  <c r="F214" i="7"/>
  <c r="E215" i="7"/>
  <c r="F215" i="7"/>
  <c r="E216" i="7"/>
  <c r="F216" i="7"/>
  <c r="E217" i="7"/>
  <c r="F217" i="7"/>
  <c r="E218" i="7"/>
  <c r="F218" i="7"/>
  <c r="E219" i="7"/>
  <c r="F219" i="7"/>
  <c r="E220" i="7"/>
  <c r="F220" i="7"/>
  <c r="E221" i="7"/>
  <c r="F221" i="7"/>
  <c r="E222" i="7"/>
  <c r="F222" i="7"/>
  <c r="E223" i="7"/>
  <c r="F223" i="7"/>
  <c r="E224" i="7"/>
  <c r="F224" i="7"/>
  <c r="E225" i="7"/>
  <c r="F225" i="7"/>
  <c r="E226" i="7"/>
  <c r="F226" i="7"/>
  <c r="E227" i="7"/>
  <c r="F227" i="7"/>
  <c r="E228" i="7"/>
  <c r="F228" i="7"/>
  <c r="E229" i="7"/>
  <c r="F229" i="7"/>
  <c r="E230" i="7"/>
  <c r="F230" i="7"/>
  <c r="E231" i="7"/>
  <c r="F231" i="7"/>
  <c r="E232" i="7"/>
  <c r="F232" i="7"/>
  <c r="E233" i="7"/>
  <c r="F233" i="7"/>
  <c r="E234" i="7"/>
  <c r="F234" i="7"/>
  <c r="E235" i="7"/>
  <c r="F235" i="7"/>
  <c r="E236" i="7"/>
  <c r="F236" i="7"/>
  <c r="E237" i="7"/>
  <c r="F237" i="7"/>
  <c r="E238" i="7"/>
  <c r="F238" i="7"/>
  <c r="E239" i="7"/>
  <c r="F239" i="7"/>
  <c r="E240" i="7"/>
  <c r="F240" i="7"/>
  <c r="E241" i="7"/>
  <c r="F241" i="7"/>
  <c r="E242" i="7"/>
  <c r="F242" i="7"/>
  <c r="E243" i="7"/>
  <c r="F243" i="7"/>
  <c r="E244" i="7"/>
  <c r="F244" i="7"/>
  <c r="E245" i="7"/>
  <c r="F245" i="7"/>
  <c r="E246" i="7"/>
  <c r="F246" i="7"/>
  <c r="E247" i="7"/>
  <c r="F247" i="7"/>
  <c r="E248" i="7"/>
  <c r="F248" i="7"/>
  <c r="E249" i="7"/>
  <c r="F249" i="7"/>
  <c r="E250" i="7"/>
  <c r="F250" i="7"/>
  <c r="E251" i="7"/>
  <c r="F251" i="7"/>
  <c r="E252" i="7"/>
  <c r="F252" i="7"/>
  <c r="E253" i="7"/>
  <c r="F253" i="7"/>
  <c r="F431" i="85"/>
  <c r="E431" i="85"/>
  <c r="F430" i="85"/>
  <c r="E430" i="85"/>
  <c r="F429" i="85"/>
  <c r="E429" i="85"/>
  <c r="F428" i="85"/>
  <c r="E428" i="85"/>
  <c r="F427" i="85"/>
  <c r="E427" i="85"/>
  <c r="F426" i="85"/>
  <c r="E426" i="85"/>
  <c r="F425" i="85"/>
  <c r="E425" i="85"/>
  <c r="F424" i="85"/>
  <c r="E424" i="85"/>
  <c r="F423" i="85"/>
  <c r="E423" i="85"/>
  <c r="F422" i="85"/>
  <c r="E422" i="85"/>
  <c r="F421" i="85"/>
  <c r="E421" i="85"/>
  <c r="F420" i="85"/>
  <c r="E420" i="85"/>
  <c r="F419" i="85"/>
  <c r="E419" i="85"/>
  <c r="F418" i="85"/>
  <c r="E418" i="85"/>
  <c r="F417" i="85"/>
  <c r="E417" i="85"/>
  <c r="F416" i="85"/>
  <c r="E416" i="85"/>
  <c r="F415" i="85"/>
  <c r="E415" i="85"/>
  <c r="F414" i="85"/>
  <c r="E414" i="85"/>
  <c r="F413" i="85"/>
  <c r="E413" i="85"/>
  <c r="F412" i="85"/>
  <c r="E412" i="85"/>
  <c r="F411" i="85"/>
  <c r="E411" i="85"/>
  <c r="F410" i="85"/>
  <c r="E410" i="85"/>
  <c r="F409" i="85"/>
  <c r="E409" i="85"/>
  <c r="F408" i="85"/>
  <c r="E408" i="85"/>
  <c r="F407" i="85"/>
  <c r="E407" i="85"/>
  <c r="F406" i="85"/>
  <c r="E406" i="85"/>
  <c r="F405" i="85"/>
  <c r="E405" i="85"/>
  <c r="F404" i="85"/>
  <c r="E404" i="85"/>
  <c r="F403" i="85"/>
  <c r="E403" i="85"/>
  <c r="F402" i="85"/>
  <c r="E402" i="85"/>
  <c r="F401" i="85"/>
  <c r="E401" i="85"/>
  <c r="F400" i="85"/>
  <c r="E400" i="85"/>
  <c r="F399" i="85"/>
  <c r="E399" i="85"/>
  <c r="F398" i="85"/>
  <c r="E398" i="85"/>
  <c r="F397" i="85"/>
  <c r="E397" i="85"/>
  <c r="F396" i="85"/>
  <c r="E396" i="85"/>
  <c r="F395" i="85"/>
  <c r="E395" i="85"/>
  <c r="F394" i="85"/>
  <c r="E394" i="85"/>
  <c r="F393" i="85"/>
  <c r="E393" i="85"/>
  <c r="F392" i="85"/>
  <c r="E392" i="85"/>
  <c r="F391" i="85"/>
  <c r="E391" i="85"/>
  <c r="F390" i="85"/>
  <c r="E390" i="85"/>
  <c r="F389" i="85"/>
  <c r="E389" i="85"/>
  <c r="F388" i="85"/>
  <c r="E388" i="85"/>
  <c r="F387" i="85"/>
  <c r="E387" i="85"/>
  <c r="F386" i="85"/>
  <c r="E386" i="85"/>
  <c r="F385" i="85"/>
  <c r="E385" i="85"/>
  <c r="F384" i="85"/>
  <c r="E384" i="85"/>
  <c r="F383" i="85"/>
  <c r="E383" i="85"/>
  <c r="F382" i="85"/>
  <c r="E382" i="85"/>
  <c r="F381" i="85"/>
  <c r="E381" i="85"/>
  <c r="F363" i="85"/>
  <c r="E363" i="85"/>
  <c r="G362" i="85"/>
  <c r="F362" i="85"/>
  <c r="E362" i="85"/>
  <c r="G361" i="85"/>
  <c r="F361" i="85"/>
  <c r="E361" i="85"/>
  <c r="G360" i="85"/>
  <c r="F360" i="85"/>
  <c r="E360" i="85"/>
  <c r="G359" i="85"/>
  <c r="F359" i="85"/>
  <c r="E359" i="85"/>
  <c r="G358" i="85"/>
  <c r="F358" i="85"/>
  <c r="E358" i="85"/>
  <c r="G357" i="85"/>
  <c r="F357" i="85"/>
  <c r="E357" i="85"/>
  <c r="G356" i="85"/>
  <c r="F356" i="85"/>
  <c r="E356" i="85"/>
  <c r="G355" i="85"/>
  <c r="F355" i="85"/>
  <c r="E355" i="85"/>
  <c r="G354" i="85"/>
  <c r="F354" i="85"/>
  <c r="E354" i="85"/>
  <c r="G353" i="85"/>
  <c r="F353" i="85"/>
  <c r="E353" i="85"/>
  <c r="G352" i="85"/>
  <c r="F352" i="85"/>
  <c r="E352" i="85"/>
  <c r="G351" i="85"/>
  <c r="F351" i="85"/>
  <c r="E351" i="85"/>
  <c r="G350" i="85"/>
  <c r="F350" i="85"/>
  <c r="E350" i="85"/>
  <c r="G349" i="85"/>
  <c r="F349" i="85"/>
  <c r="E349" i="85"/>
  <c r="G348" i="85"/>
  <c r="F348" i="85"/>
  <c r="E348" i="85"/>
  <c r="G347" i="85"/>
  <c r="F347" i="85"/>
  <c r="E347" i="85"/>
  <c r="G346" i="85"/>
  <c r="F346" i="85"/>
  <c r="E346" i="85"/>
  <c r="G345" i="85"/>
  <c r="F345" i="85"/>
  <c r="E345" i="85"/>
  <c r="G344" i="85"/>
  <c r="F344" i="85"/>
  <c r="E344" i="85"/>
  <c r="G343" i="85"/>
  <c r="F343" i="85"/>
  <c r="E343" i="85"/>
  <c r="G342" i="85"/>
  <c r="F342" i="85"/>
  <c r="E342" i="85"/>
  <c r="G341" i="85"/>
  <c r="F341" i="85"/>
  <c r="E341" i="85"/>
  <c r="G340" i="85"/>
  <c r="F340" i="85"/>
  <c r="E340" i="85"/>
  <c r="G339" i="85"/>
  <c r="F339" i="85"/>
  <c r="E339" i="85"/>
  <c r="G338" i="85"/>
  <c r="F338" i="85"/>
  <c r="E338" i="85"/>
  <c r="G337" i="85"/>
  <c r="F337" i="85"/>
  <c r="E337" i="85"/>
  <c r="G336" i="85"/>
  <c r="F336" i="85"/>
  <c r="E336" i="85"/>
  <c r="G335" i="85"/>
  <c r="F335" i="85"/>
  <c r="E335" i="85"/>
  <c r="G334" i="85"/>
  <c r="F334" i="85"/>
  <c r="E334" i="85"/>
  <c r="G333" i="85"/>
  <c r="F333" i="85"/>
  <c r="E333" i="85"/>
  <c r="G332" i="85"/>
  <c r="F332" i="85"/>
  <c r="E332" i="85"/>
  <c r="G331" i="85"/>
  <c r="F331" i="85"/>
  <c r="E331" i="85"/>
  <c r="G330" i="85"/>
  <c r="F330" i="85"/>
  <c r="E330" i="85"/>
  <c r="G329" i="85"/>
  <c r="F329" i="85"/>
  <c r="E329" i="85"/>
  <c r="G328" i="85"/>
  <c r="F328" i="85"/>
  <c r="E328" i="85"/>
  <c r="G327" i="85"/>
  <c r="F327" i="85"/>
  <c r="E327" i="85"/>
  <c r="G326" i="85"/>
  <c r="F326" i="85"/>
  <c r="E326" i="85"/>
  <c r="G325" i="85"/>
  <c r="F325" i="85"/>
  <c r="E325" i="85"/>
  <c r="G324" i="85"/>
  <c r="F324" i="85"/>
  <c r="E324" i="85"/>
  <c r="G323" i="85"/>
  <c r="F323" i="85"/>
  <c r="E323" i="85"/>
  <c r="G322" i="85"/>
  <c r="F322" i="85"/>
  <c r="E322" i="85"/>
  <c r="G321" i="85"/>
  <c r="F321" i="85"/>
  <c r="E321" i="85"/>
  <c r="G320" i="85"/>
  <c r="F320" i="85"/>
  <c r="E320" i="85"/>
  <c r="G319" i="85"/>
  <c r="F319" i="85"/>
  <c r="E319" i="85"/>
  <c r="G318" i="85"/>
  <c r="F318" i="85"/>
  <c r="E318" i="85"/>
  <c r="G317" i="85"/>
  <c r="F317" i="85"/>
  <c r="E317" i="85"/>
  <c r="G316" i="85"/>
  <c r="F316" i="85"/>
  <c r="E316" i="85"/>
  <c r="G315" i="85"/>
  <c r="F315" i="85"/>
  <c r="E315" i="85"/>
  <c r="G314" i="85"/>
  <c r="F314" i="85"/>
  <c r="E314" i="85"/>
  <c r="G313" i="85"/>
  <c r="F313" i="85"/>
  <c r="E313" i="85"/>
  <c r="E372" i="85"/>
  <c r="E371" i="85"/>
  <c r="E370" i="85"/>
  <c r="G368" i="85"/>
  <c r="F368" i="85"/>
  <c r="E368" i="85"/>
  <c r="G367" i="85"/>
  <c r="F367" i="85"/>
  <c r="E367" i="85"/>
  <c r="G366" i="85"/>
  <c r="F366" i="85"/>
  <c r="E366" i="85"/>
  <c r="G47" i="7"/>
  <c r="G372" i="85" s="1"/>
  <c r="G46" i="7"/>
  <c r="G371" i="85" s="1"/>
  <c r="G45" i="7"/>
  <c r="G370" i="85" s="1"/>
  <c r="G209" i="85"/>
  <c r="F209" i="85"/>
  <c r="E209" i="85"/>
  <c r="G208" i="85"/>
  <c r="F208" i="85"/>
  <c r="E208" i="85"/>
  <c r="G207" i="85"/>
  <c r="F207" i="85"/>
  <c r="E207" i="85"/>
  <c r="G205" i="85"/>
  <c r="F205" i="85"/>
  <c r="E205" i="85"/>
  <c r="G204" i="85"/>
  <c r="F204" i="85"/>
  <c r="E204" i="85"/>
  <c r="G203" i="85"/>
  <c r="F203" i="85"/>
  <c r="E203" i="85"/>
  <c r="G201" i="85"/>
  <c r="F201" i="85"/>
  <c r="E201" i="85"/>
  <c r="G200" i="85"/>
  <c r="F200" i="85"/>
  <c r="E200" i="85"/>
  <c r="G199" i="85"/>
  <c r="F199" i="85"/>
  <c r="E199" i="85"/>
  <c r="F212" i="85" l="1"/>
  <c r="F214" i="85"/>
  <c r="F213" i="85"/>
  <c r="F99" i="85"/>
  <c r="F194" i="85" s="1"/>
  <c r="E99" i="85"/>
  <c r="I98" i="85"/>
  <c r="H98" i="85"/>
  <c r="G98" i="85"/>
  <c r="F98" i="85"/>
  <c r="E98" i="85"/>
  <c r="I97" i="85"/>
  <c r="H97" i="85"/>
  <c r="G97" i="85"/>
  <c r="F97" i="85"/>
  <c r="E97" i="85"/>
  <c r="I96" i="85"/>
  <c r="H96" i="85"/>
  <c r="G96" i="85"/>
  <c r="F96" i="85"/>
  <c r="E96" i="85"/>
  <c r="E191" i="85" s="1"/>
  <c r="I95" i="85"/>
  <c r="H95" i="85"/>
  <c r="G95" i="85"/>
  <c r="F95" i="85"/>
  <c r="E95" i="85"/>
  <c r="E190" i="85" s="1"/>
  <c r="I94" i="85"/>
  <c r="H94" i="85"/>
  <c r="G94" i="85"/>
  <c r="F94" i="85"/>
  <c r="E94" i="85"/>
  <c r="I93" i="85"/>
  <c r="H93" i="85"/>
  <c r="G93" i="85"/>
  <c r="F93" i="85"/>
  <c r="F188" i="85" s="1"/>
  <c r="E93" i="85"/>
  <c r="I92" i="85"/>
  <c r="H92" i="85"/>
  <c r="G92" i="85"/>
  <c r="F92" i="85"/>
  <c r="E92" i="85"/>
  <c r="I91" i="85"/>
  <c r="H91" i="85"/>
  <c r="G91" i="85"/>
  <c r="F91" i="85"/>
  <c r="F186" i="85" s="1"/>
  <c r="E91" i="85"/>
  <c r="I90" i="85"/>
  <c r="H90" i="85"/>
  <c r="G90" i="85"/>
  <c r="F90" i="85"/>
  <c r="F185" i="85" s="1"/>
  <c r="E90" i="85"/>
  <c r="E185" i="85" s="1"/>
  <c r="I89" i="85"/>
  <c r="H89" i="85"/>
  <c r="G89" i="85"/>
  <c r="F89" i="85"/>
  <c r="E89" i="85"/>
  <c r="I88" i="85"/>
  <c r="H88" i="85"/>
  <c r="G88" i="85"/>
  <c r="F88" i="85"/>
  <c r="E88" i="85"/>
  <c r="E183" i="85" s="1"/>
  <c r="I87" i="85"/>
  <c r="H87" i="85"/>
  <c r="G87" i="85"/>
  <c r="F87" i="85"/>
  <c r="E87" i="85"/>
  <c r="E182" i="85" s="1"/>
  <c r="I86" i="85"/>
  <c r="H86" i="85"/>
  <c r="G86" i="85"/>
  <c r="F86" i="85"/>
  <c r="E86" i="85"/>
  <c r="I85" i="85"/>
  <c r="H85" i="85"/>
  <c r="G85" i="85"/>
  <c r="F85" i="85"/>
  <c r="F180" i="85" s="1"/>
  <c r="E85" i="85"/>
  <c r="I84" i="85"/>
  <c r="H84" i="85"/>
  <c r="G84" i="85"/>
  <c r="F84" i="85"/>
  <c r="E84" i="85"/>
  <c r="I83" i="85"/>
  <c r="H83" i="85"/>
  <c r="G83" i="85"/>
  <c r="F83" i="85"/>
  <c r="F178" i="85" s="1"/>
  <c r="E83" i="85"/>
  <c r="I82" i="85"/>
  <c r="H82" i="85"/>
  <c r="G82" i="85"/>
  <c r="F82" i="85"/>
  <c r="F177" i="85" s="1"/>
  <c r="E82" i="85"/>
  <c r="E177" i="85" s="1"/>
  <c r="I81" i="85"/>
  <c r="H81" i="85"/>
  <c r="G81" i="85"/>
  <c r="F81" i="85"/>
  <c r="E81" i="85"/>
  <c r="I80" i="85"/>
  <c r="H80" i="85"/>
  <c r="G80" i="85"/>
  <c r="F80" i="85"/>
  <c r="E80" i="85"/>
  <c r="E175" i="85" s="1"/>
  <c r="I79" i="85"/>
  <c r="H79" i="85"/>
  <c r="G79" i="85"/>
  <c r="F79" i="85"/>
  <c r="E79" i="85"/>
  <c r="E174" i="85" s="1"/>
  <c r="I78" i="85"/>
  <c r="H78" i="85"/>
  <c r="G78" i="85"/>
  <c r="F78" i="85"/>
  <c r="E78" i="85"/>
  <c r="I77" i="85"/>
  <c r="H77" i="85"/>
  <c r="G77" i="85"/>
  <c r="F77" i="85"/>
  <c r="F172" i="85" s="1"/>
  <c r="E77" i="85"/>
  <c r="I76" i="85"/>
  <c r="H76" i="85"/>
  <c r="G76" i="85"/>
  <c r="F76" i="85"/>
  <c r="E76" i="85"/>
  <c r="I75" i="85"/>
  <c r="H75" i="85"/>
  <c r="G75" i="85"/>
  <c r="F75" i="85"/>
  <c r="F170" i="85" s="1"/>
  <c r="E75" i="85"/>
  <c r="I74" i="85"/>
  <c r="H74" i="85"/>
  <c r="G74" i="85"/>
  <c r="F74" i="85"/>
  <c r="F169" i="85" s="1"/>
  <c r="E74" i="85"/>
  <c r="E169" i="85" s="1"/>
  <c r="I73" i="85"/>
  <c r="H73" i="85"/>
  <c r="G73" i="85"/>
  <c r="F73" i="85"/>
  <c r="E73" i="85"/>
  <c r="I72" i="85"/>
  <c r="H72" i="85"/>
  <c r="G72" i="85"/>
  <c r="F72" i="85"/>
  <c r="E72" i="85"/>
  <c r="E167" i="85" s="1"/>
  <c r="I71" i="85"/>
  <c r="H71" i="85"/>
  <c r="G71" i="85"/>
  <c r="F71" i="85"/>
  <c r="E71" i="85"/>
  <c r="E166" i="85" s="1"/>
  <c r="I70" i="85"/>
  <c r="H70" i="85"/>
  <c r="G70" i="85"/>
  <c r="F70" i="85"/>
  <c r="E70" i="85"/>
  <c r="I69" i="85"/>
  <c r="H69" i="85"/>
  <c r="G69" i="85"/>
  <c r="F69" i="85"/>
  <c r="F164" i="85" s="1"/>
  <c r="E69" i="85"/>
  <c r="I68" i="85"/>
  <c r="H68" i="85"/>
  <c r="G68" i="85"/>
  <c r="F68" i="85"/>
  <c r="E68" i="85"/>
  <c r="I67" i="85"/>
  <c r="H67" i="85"/>
  <c r="G67" i="85"/>
  <c r="F67" i="85"/>
  <c r="F162" i="85" s="1"/>
  <c r="E67" i="85"/>
  <c r="I66" i="85"/>
  <c r="H66" i="85"/>
  <c r="G66" i="85"/>
  <c r="F66" i="85"/>
  <c r="F161" i="85" s="1"/>
  <c r="E66" i="85"/>
  <c r="E161" i="85" s="1"/>
  <c r="I65" i="85"/>
  <c r="H65" i="85"/>
  <c r="G65" i="85"/>
  <c r="F65" i="85"/>
  <c r="F160" i="85" s="1"/>
  <c r="E65" i="85"/>
  <c r="I64" i="85"/>
  <c r="H64" i="85"/>
  <c r="G64" i="85"/>
  <c r="F64" i="85"/>
  <c r="E64" i="85"/>
  <c r="E159" i="85" s="1"/>
  <c r="I63" i="85"/>
  <c r="H63" i="85"/>
  <c r="G63" i="85"/>
  <c r="F63" i="85"/>
  <c r="E63" i="85"/>
  <c r="E158" i="85" s="1"/>
  <c r="I62" i="85"/>
  <c r="H62" i="85"/>
  <c r="G62" i="85"/>
  <c r="F62" i="85"/>
  <c r="E62" i="85"/>
  <c r="I61" i="85"/>
  <c r="H61" i="85"/>
  <c r="G61" i="85"/>
  <c r="F61" i="85"/>
  <c r="F156" i="85" s="1"/>
  <c r="E61" i="85"/>
  <c r="I60" i="85"/>
  <c r="H60" i="85"/>
  <c r="G60" i="85"/>
  <c r="F60" i="85"/>
  <c r="E60" i="85"/>
  <c r="I59" i="85"/>
  <c r="H59" i="85"/>
  <c r="G59" i="85"/>
  <c r="F59" i="85"/>
  <c r="F154" i="85" s="1"/>
  <c r="E59" i="85"/>
  <c r="I58" i="85"/>
  <c r="H58" i="85"/>
  <c r="G58" i="85"/>
  <c r="F58" i="85"/>
  <c r="F153" i="85" s="1"/>
  <c r="E58" i="85"/>
  <c r="E153" i="85" s="1"/>
  <c r="I57" i="85"/>
  <c r="H57" i="85"/>
  <c r="G57" i="85"/>
  <c r="F57" i="85"/>
  <c r="E57" i="85"/>
  <c r="I56" i="85"/>
  <c r="H56" i="85"/>
  <c r="G56" i="85"/>
  <c r="F56" i="85"/>
  <c r="E56" i="85"/>
  <c r="E151" i="85" s="1"/>
  <c r="I55" i="85"/>
  <c r="H55" i="85"/>
  <c r="G55" i="85"/>
  <c r="F55" i="85"/>
  <c r="E55" i="85"/>
  <c r="E150" i="85" s="1"/>
  <c r="I54" i="85"/>
  <c r="H54" i="85"/>
  <c r="G54" i="85"/>
  <c r="F54" i="85"/>
  <c r="E54" i="85"/>
  <c r="I53" i="85"/>
  <c r="H53" i="85"/>
  <c r="G53" i="85"/>
  <c r="F53" i="85"/>
  <c r="F148" i="85" s="1"/>
  <c r="E53" i="85"/>
  <c r="I52" i="85"/>
  <c r="H52" i="85"/>
  <c r="G52" i="85"/>
  <c r="F52" i="85"/>
  <c r="E52" i="85"/>
  <c r="I51" i="85"/>
  <c r="H51" i="85"/>
  <c r="G51" i="85"/>
  <c r="F51" i="85"/>
  <c r="F146" i="85" s="1"/>
  <c r="E51" i="85"/>
  <c r="I50" i="85"/>
  <c r="H50" i="85"/>
  <c r="G50" i="85"/>
  <c r="F50" i="85"/>
  <c r="F145" i="85" s="1"/>
  <c r="E50" i="85"/>
  <c r="E145" i="85" s="1"/>
  <c r="I49" i="85"/>
  <c r="H49" i="85"/>
  <c r="G49" i="85"/>
  <c r="F49" i="85"/>
  <c r="E49" i="85"/>
  <c r="I48" i="85"/>
  <c r="H48" i="85"/>
  <c r="G48" i="85"/>
  <c r="F48" i="85"/>
  <c r="E48" i="85"/>
  <c r="I47" i="85"/>
  <c r="H47" i="85"/>
  <c r="G47" i="85"/>
  <c r="F47" i="85"/>
  <c r="E47" i="85"/>
  <c r="E142" i="85" s="1"/>
  <c r="I46" i="85"/>
  <c r="H46" i="85"/>
  <c r="G46" i="85"/>
  <c r="F46" i="85"/>
  <c r="E46" i="85"/>
  <c r="I45" i="85"/>
  <c r="H45" i="85"/>
  <c r="G45" i="85"/>
  <c r="F45" i="85"/>
  <c r="F140" i="85" s="1"/>
  <c r="E45" i="85"/>
  <c r="I44" i="85"/>
  <c r="H44" i="85"/>
  <c r="G44" i="85"/>
  <c r="F44" i="85"/>
  <c r="E44" i="85"/>
  <c r="I43" i="85"/>
  <c r="H43" i="85"/>
  <c r="G43" i="85"/>
  <c r="F43" i="85"/>
  <c r="F138" i="85" s="1"/>
  <c r="E43" i="85"/>
  <c r="I42" i="85"/>
  <c r="H42" i="85"/>
  <c r="G42" i="85"/>
  <c r="F42" i="85"/>
  <c r="F137" i="85" s="1"/>
  <c r="E42" i="85"/>
  <c r="E137" i="85" s="1"/>
  <c r="I41" i="85"/>
  <c r="H41" i="85"/>
  <c r="G41" i="85"/>
  <c r="F41" i="85"/>
  <c r="E41" i="85"/>
  <c r="I40" i="85"/>
  <c r="H40" i="85"/>
  <c r="G40" i="85"/>
  <c r="F40" i="85"/>
  <c r="E40" i="85"/>
  <c r="E135" i="85" s="1"/>
  <c r="I39" i="85"/>
  <c r="H39" i="85"/>
  <c r="G39" i="85"/>
  <c r="F39" i="85"/>
  <c r="E39" i="85"/>
  <c r="E134" i="85" s="1"/>
  <c r="I38" i="85"/>
  <c r="H38" i="85"/>
  <c r="G38" i="85"/>
  <c r="F38" i="85"/>
  <c r="E38" i="85"/>
  <c r="I37" i="85"/>
  <c r="H37" i="85"/>
  <c r="G37" i="85"/>
  <c r="F37" i="85"/>
  <c r="F132" i="85" s="1"/>
  <c r="E37" i="85"/>
  <c r="I36" i="85"/>
  <c r="H36" i="85"/>
  <c r="G36" i="85"/>
  <c r="F36" i="85"/>
  <c r="E36" i="85"/>
  <c r="I35" i="85"/>
  <c r="H35" i="85"/>
  <c r="G35" i="85"/>
  <c r="F35" i="85"/>
  <c r="F130" i="85" s="1"/>
  <c r="E35" i="85"/>
  <c r="I34" i="85"/>
  <c r="H34" i="85"/>
  <c r="G34" i="85"/>
  <c r="F34" i="85"/>
  <c r="F129" i="85" s="1"/>
  <c r="E34" i="85"/>
  <c r="E129" i="85" s="1"/>
  <c r="I33" i="85"/>
  <c r="H33" i="85"/>
  <c r="G33" i="85"/>
  <c r="F33" i="85"/>
  <c r="E33" i="85"/>
  <c r="I32" i="85"/>
  <c r="H32" i="85"/>
  <c r="G32" i="85"/>
  <c r="F32" i="85"/>
  <c r="E32" i="85"/>
  <c r="E127" i="85" s="1"/>
  <c r="I31" i="85"/>
  <c r="H31" i="85"/>
  <c r="G31" i="85"/>
  <c r="F31" i="85"/>
  <c r="E31" i="85"/>
  <c r="E126" i="85" s="1"/>
  <c r="I30" i="85"/>
  <c r="H30" i="85"/>
  <c r="G30" i="85"/>
  <c r="F30" i="85"/>
  <c r="E30" i="85"/>
  <c r="I29" i="85"/>
  <c r="H29" i="85"/>
  <c r="G29" i="85"/>
  <c r="F29" i="85"/>
  <c r="F124" i="85" s="1"/>
  <c r="E29" i="85"/>
  <c r="I28" i="85"/>
  <c r="H28" i="85"/>
  <c r="G28" i="85"/>
  <c r="F28" i="85"/>
  <c r="E28" i="85"/>
  <c r="I27" i="85"/>
  <c r="H27" i="85"/>
  <c r="G27" i="85"/>
  <c r="F27" i="85"/>
  <c r="F122" i="85" s="1"/>
  <c r="E27" i="85"/>
  <c r="I26" i="85"/>
  <c r="H26" i="85"/>
  <c r="G26" i="85"/>
  <c r="F26" i="85"/>
  <c r="F121" i="85" s="1"/>
  <c r="E26" i="85"/>
  <c r="E121" i="85" s="1"/>
  <c r="I25" i="85"/>
  <c r="H25" i="85"/>
  <c r="G25" i="85"/>
  <c r="F25" i="85"/>
  <c r="E25" i="85"/>
  <c r="I24" i="85"/>
  <c r="H24" i="85"/>
  <c r="G24" i="85"/>
  <c r="F24" i="85"/>
  <c r="E24" i="85"/>
  <c r="E119" i="85" s="1"/>
  <c r="I23" i="85"/>
  <c r="H23" i="85"/>
  <c r="G23" i="85"/>
  <c r="F23" i="85"/>
  <c r="E23" i="85"/>
  <c r="E118" i="85" s="1"/>
  <c r="I22" i="85"/>
  <c r="H22" i="85"/>
  <c r="G22" i="85"/>
  <c r="F22" i="85"/>
  <c r="E22" i="85"/>
  <c r="I21" i="85"/>
  <c r="H21" i="85"/>
  <c r="G21" i="85"/>
  <c r="F21" i="85"/>
  <c r="F116" i="85" s="1"/>
  <c r="E21" i="85"/>
  <c r="I20" i="85"/>
  <c r="H20" i="85"/>
  <c r="G20" i="85"/>
  <c r="F20" i="85"/>
  <c r="E20" i="85"/>
  <c r="I19" i="85"/>
  <c r="H19" i="85"/>
  <c r="G19" i="85"/>
  <c r="F19" i="85"/>
  <c r="F114" i="85" s="1"/>
  <c r="E19" i="85"/>
  <c r="I18" i="85"/>
  <c r="H18" i="85"/>
  <c r="G18" i="85"/>
  <c r="F18" i="85"/>
  <c r="F113" i="85" s="1"/>
  <c r="E18" i="85"/>
  <c r="E113" i="85" s="1"/>
  <c r="I17" i="85"/>
  <c r="H17" i="85"/>
  <c r="G17" i="85"/>
  <c r="F17" i="85"/>
  <c r="E17" i="85"/>
  <c r="I16" i="85"/>
  <c r="H16" i="85"/>
  <c r="G16" i="85"/>
  <c r="F16" i="85"/>
  <c r="E16" i="85"/>
  <c r="E111" i="85" s="1"/>
  <c r="I15" i="85"/>
  <c r="H15" i="85"/>
  <c r="G15" i="85"/>
  <c r="F15" i="85"/>
  <c r="E15" i="85"/>
  <c r="E110" i="85" s="1"/>
  <c r="I14" i="85"/>
  <c r="H14" i="85"/>
  <c r="G14" i="85"/>
  <c r="F14" i="85"/>
  <c r="E14" i="85"/>
  <c r="I13" i="85"/>
  <c r="H13" i="85"/>
  <c r="G13" i="85"/>
  <c r="F13" i="85"/>
  <c r="F108" i="85" s="1"/>
  <c r="E13" i="85"/>
  <c r="I12" i="85"/>
  <c r="H12" i="85"/>
  <c r="G12" i="85"/>
  <c r="F12" i="85"/>
  <c r="E12" i="85"/>
  <c r="I11" i="85"/>
  <c r="H11" i="85"/>
  <c r="G11" i="85"/>
  <c r="F11" i="85"/>
  <c r="F106" i="85" s="1"/>
  <c r="E11" i="85"/>
  <c r="I10" i="85"/>
  <c r="H10" i="85"/>
  <c r="G10" i="85"/>
  <c r="F10" i="85"/>
  <c r="F105" i="85" s="1"/>
  <c r="E10" i="85"/>
  <c r="E105" i="85" s="1"/>
  <c r="I9" i="85"/>
  <c r="H9" i="85"/>
  <c r="G9" i="85"/>
  <c r="F9" i="85"/>
  <c r="E9" i="85"/>
  <c r="E143" i="85"/>
  <c r="XFD102" i="85"/>
  <c r="XFC102" i="85"/>
  <c r="XFB102" i="85"/>
  <c r="XFA102" i="85"/>
  <c r="XEZ102" i="85"/>
  <c r="XEY102" i="85"/>
  <c r="XEX102" i="85"/>
  <c r="XEW102" i="85"/>
  <c r="XEV102" i="85"/>
  <c r="XEU102" i="85"/>
  <c r="XET102" i="85"/>
  <c r="XES102" i="85"/>
  <c r="XER102" i="85"/>
  <c r="XEQ102" i="85"/>
  <c r="XEP102" i="85"/>
  <c r="XEO102" i="85"/>
  <c r="XEN102" i="85"/>
  <c r="XEM102" i="85"/>
  <c r="XEL102" i="85"/>
  <c r="XEK102" i="85"/>
  <c r="XEJ102" i="85"/>
  <c r="XEI102" i="85"/>
  <c r="XEH102" i="85"/>
  <c r="XEG102" i="85"/>
  <c r="XEF102" i="85"/>
  <c r="XEE102" i="85"/>
  <c r="XED102" i="85"/>
  <c r="XEC102" i="85"/>
  <c r="XEB102" i="85"/>
  <c r="XEA102" i="85"/>
  <c r="XDZ102" i="85"/>
  <c r="XDY102" i="85"/>
  <c r="XDX102" i="85"/>
  <c r="XDW102" i="85"/>
  <c r="XDV102" i="85"/>
  <c r="XDU102" i="85"/>
  <c r="XDT102" i="85"/>
  <c r="XDS102" i="85"/>
  <c r="XDR102" i="85"/>
  <c r="XDQ102" i="85"/>
  <c r="XDP102" i="85"/>
  <c r="XDO102" i="85"/>
  <c r="XDN102" i="85"/>
  <c r="XDM102" i="85"/>
  <c r="XDL102" i="85"/>
  <c r="XDK102" i="85"/>
  <c r="XDJ102" i="85"/>
  <c r="XDI102" i="85"/>
  <c r="XDH102" i="85"/>
  <c r="XDG102" i="85"/>
  <c r="XDF102" i="85"/>
  <c r="XDE102" i="85"/>
  <c r="XDD102" i="85"/>
  <c r="XDC102" i="85"/>
  <c r="XDB102" i="85"/>
  <c r="XDA102" i="85"/>
  <c r="XCZ102" i="85"/>
  <c r="XCY102" i="85"/>
  <c r="XCX102" i="85"/>
  <c r="XCW102" i="85"/>
  <c r="XCV102" i="85"/>
  <c r="XCU102" i="85"/>
  <c r="XCT102" i="85"/>
  <c r="XCS102" i="85"/>
  <c r="XCR102" i="85"/>
  <c r="XCQ102" i="85"/>
  <c r="XCP102" i="85"/>
  <c r="XCO102" i="85"/>
  <c r="XCN102" i="85"/>
  <c r="XCM102" i="85"/>
  <c r="XCL102" i="85"/>
  <c r="XCK102" i="85"/>
  <c r="XCJ102" i="85"/>
  <c r="XCI102" i="85"/>
  <c r="XCH102" i="85"/>
  <c r="XCG102" i="85"/>
  <c r="XCF102" i="85"/>
  <c r="XCE102" i="85"/>
  <c r="XCD102" i="85"/>
  <c r="XCC102" i="85"/>
  <c r="XCB102" i="85"/>
  <c r="XCA102" i="85"/>
  <c r="XBZ102" i="85"/>
  <c r="XBY102" i="85"/>
  <c r="XBX102" i="85"/>
  <c r="XBW102" i="85"/>
  <c r="XBV102" i="85"/>
  <c r="XBU102" i="85"/>
  <c r="XBT102" i="85"/>
  <c r="XBS102" i="85"/>
  <c r="XBR102" i="85"/>
  <c r="XBQ102" i="85"/>
  <c r="XBP102" i="85"/>
  <c r="XBO102" i="85"/>
  <c r="XBN102" i="85"/>
  <c r="XBM102" i="85"/>
  <c r="XBL102" i="85"/>
  <c r="XBK102" i="85"/>
  <c r="XBJ102" i="85"/>
  <c r="XBI102" i="85"/>
  <c r="XBH102" i="85"/>
  <c r="XBG102" i="85"/>
  <c r="XBF102" i="85"/>
  <c r="XBE102" i="85"/>
  <c r="XBD102" i="85"/>
  <c r="XBC102" i="85"/>
  <c r="XBB102" i="85"/>
  <c r="XBA102" i="85"/>
  <c r="XAZ102" i="85"/>
  <c r="XAY102" i="85"/>
  <c r="XAX102" i="85"/>
  <c r="XAW102" i="85"/>
  <c r="XAV102" i="85"/>
  <c r="XAU102" i="85"/>
  <c r="XAT102" i="85"/>
  <c r="XAS102" i="85"/>
  <c r="XAR102" i="85"/>
  <c r="XAQ102" i="85"/>
  <c r="XAP102" i="85"/>
  <c r="XAO102" i="85"/>
  <c r="XAN102" i="85"/>
  <c r="XAM102" i="85"/>
  <c r="XAL102" i="85"/>
  <c r="XAK102" i="85"/>
  <c r="XAJ102" i="85"/>
  <c r="XAI102" i="85"/>
  <c r="XAH102" i="85"/>
  <c r="XAG102" i="85"/>
  <c r="XAF102" i="85"/>
  <c r="XAE102" i="85"/>
  <c r="XAD102" i="85"/>
  <c r="XAC102" i="85"/>
  <c r="XAB102" i="85"/>
  <c r="XAA102" i="85"/>
  <c r="WZZ102" i="85"/>
  <c r="WZY102" i="85"/>
  <c r="WZX102" i="85"/>
  <c r="WZW102" i="85"/>
  <c r="WZV102" i="85"/>
  <c r="WZU102" i="85"/>
  <c r="WZT102" i="85"/>
  <c r="WZS102" i="85"/>
  <c r="WZR102" i="85"/>
  <c r="WZQ102" i="85"/>
  <c r="WZP102" i="85"/>
  <c r="WZO102" i="85"/>
  <c r="WZN102" i="85"/>
  <c r="WZM102" i="85"/>
  <c r="WZL102" i="85"/>
  <c r="WZK102" i="85"/>
  <c r="WZJ102" i="85"/>
  <c r="WZI102" i="85"/>
  <c r="WZH102" i="85"/>
  <c r="WZG102" i="85"/>
  <c r="WZF102" i="85"/>
  <c r="WZE102" i="85"/>
  <c r="WZD102" i="85"/>
  <c r="WZC102" i="85"/>
  <c r="WZB102" i="85"/>
  <c r="WZA102" i="85"/>
  <c r="WYZ102" i="85"/>
  <c r="WYY102" i="85"/>
  <c r="WYX102" i="85"/>
  <c r="WYW102" i="85"/>
  <c r="WYV102" i="85"/>
  <c r="WYU102" i="85"/>
  <c r="WYT102" i="85"/>
  <c r="WYS102" i="85"/>
  <c r="WYR102" i="85"/>
  <c r="WYQ102" i="85"/>
  <c r="WYP102" i="85"/>
  <c r="WYO102" i="85"/>
  <c r="WYN102" i="85"/>
  <c r="WYM102" i="85"/>
  <c r="WYL102" i="85"/>
  <c r="WYK102" i="85"/>
  <c r="WYJ102" i="85"/>
  <c r="WYI102" i="85"/>
  <c r="WYH102" i="85"/>
  <c r="WYG102" i="85"/>
  <c r="WYF102" i="85"/>
  <c r="WYE102" i="85"/>
  <c r="WYD102" i="85"/>
  <c r="WYC102" i="85"/>
  <c r="WYB102" i="85"/>
  <c r="WYA102" i="85"/>
  <c r="WXZ102" i="85"/>
  <c r="WXY102" i="85"/>
  <c r="WXX102" i="85"/>
  <c r="WXW102" i="85"/>
  <c r="WXV102" i="85"/>
  <c r="WXU102" i="85"/>
  <c r="WXT102" i="85"/>
  <c r="WXS102" i="85"/>
  <c r="WXR102" i="85"/>
  <c r="WXQ102" i="85"/>
  <c r="WXP102" i="85"/>
  <c r="WXO102" i="85"/>
  <c r="WXN102" i="85"/>
  <c r="WXM102" i="85"/>
  <c r="WXL102" i="85"/>
  <c r="WXK102" i="85"/>
  <c r="WXJ102" i="85"/>
  <c r="WXI102" i="85"/>
  <c r="WXH102" i="85"/>
  <c r="WXG102" i="85"/>
  <c r="WXF102" i="85"/>
  <c r="WXE102" i="85"/>
  <c r="WXD102" i="85"/>
  <c r="WXC102" i="85"/>
  <c r="WXB102" i="85"/>
  <c r="WXA102" i="85"/>
  <c r="WWZ102" i="85"/>
  <c r="WWY102" i="85"/>
  <c r="WWX102" i="85"/>
  <c r="WWW102" i="85"/>
  <c r="WWV102" i="85"/>
  <c r="WWU102" i="85"/>
  <c r="WWT102" i="85"/>
  <c r="WWS102" i="85"/>
  <c r="WWR102" i="85"/>
  <c r="WWQ102" i="85"/>
  <c r="WWP102" i="85"/>
  <c r="WWO102" i="85"/>
  <c r="WWN102" i="85"/>
  <c r="WWM102" i="85"/>
  <c r="WWL102" i="85"/>
  <c r="WWK102" i="85"/>
  <c r="WWJ102" i="85"/>
  <c r="WWI102" i="85"/>
  <c r="WWH102" i="85"/>
  <c r="WWG102" i="85"/>
  <c r="WWF102" i="85"/>
  <c r="WWE102" i="85"/>
  <c r="WWD102" i="85"/>
  <c r="WWC102" i="85"/>
  <c r="WWB102" i="85"/>
  <c r="WWA102" i="85"/>
  <c r="WVZ102" i="85"/>
  <c r="WVY102" i="85"/>
  <c r="WVX102" i="85"/>
  <c r="WVW102" i="85"/>
  <c r="WVV102" i="85"/>
  <c r="WVU102" i="85"/>
  <c r="WVT102" i="85"/>
  <c r="WVS102" i="85"/>
  <c r="WVR102" i="85"/>
  <c r="WVQ102" i="85"/>
  <c r="WVP102" i="85"/>
  <c r="WVO102" i="85"/>
  <c r="WVN102" i="85"/>
  <c r="WVM102" i="85"/>
  <c r="WVL102" i="85"/>
  <c r="WVK102" i="85"/>
  <c r="WVJ102" i="85"/>
  <c r="WVI102" i="85"/>
  <c r="WVH102" i="85"/>
  <c r="WVG102" i="85"/>
  <c r="WVF102" i="85"/>
  <c r="WVE102" i="85"/>
  <c r="WVD102" i="85"/>
  <c r="WVC102" i="85"/>
  <c r="WVB102" i="85"/>
  <c r="WVA102" i="85"/>
  <c r="WUZ102" i="85"/>
  <c r="WUY102" i="85"/>
  <c r="WUX102" i="85"/>
  <c r="WUW102" i="85"/>
  <c r="WUV102" i="85"/>
  <c r="WUU102" i="85"/>
  <c r="WUT102" i="85"/>
  <c r="WUS102" i="85"/>
  <c r="WUR102" i="85"/>
  <c r="WUQ102" i="85"/>
  <c r="WUP102" i="85"/>
  <c r="WUO102" i="85"/>
  <c r="WUN102" i="85"/>
  <c r="WUM102" i="85"/>
  <c r="WUL102" i="85"/>
  <c r="WUK102" i="85"/>
  <c r="WUJ102" i="85"/>
  <c r="WUI102" i="85"/>
  <c r="WUH102" i="85"/>
  <c r="WUG102" i="85"/>
  <c r="WUF102" i="85"/>
  <c r="WUE102" i="85"/>
  <c r="WUD102" i="85"/>
  <c r="WUC102" i="85"/>
  <c r="WUB102" i="85"/>
  <c r="WUA102" i="85"/>
  <c r="WTZ102" i="85"/>
  <c r="WTY102" i="85"/>
  <c r="WTX102" i="85"/>
  <c r="WTW102" i="85"/>
  <c r="WTV102" i="85"/>
  <c r="WTU102" i="85"/>
  <c r="WTT102" i="85"/>
  <c r="WTS102" i="85"/>
  <c r="WTR102" i="85"/>
  <c r="WTQ102" i="85"/>
  <c r="WTP102" i="85"/>
  <c r="WTO102" i="85"/>
  <c r="WTN102" i="85"/>
  <c r="WTM102" i="85"/>
  <c r="WTL102" i="85"/>
  <c r="WTK102" i="85"/>
  <c r="WTJ102" i="85"/>
  <c r="WTI102" i="85"/>
  <c r="WTH102" i="85"/>
  <c r="WTG102" i="85"/>
  <c r="WTF102" i="85"/>
  <c r="WTE102" i="85"/>
  <c r="WTD102" i="85"/>
  <c r="WTC102" i="85"/>
  <c r="WTB102" i="85"/>
  <c r="WTA102" i="85"/>
  <c r="WSZ102" i="85"/>
  <c r="WSY102" i="85"/>
  <c r="WSX102" i="85"/>
  <c r="WSW102" i="85"/>
  <c r="WSV102" i="85"/>
  <c r="WSU102" i="85"/>
  <c r="WST102" i="85"/>
  <c r="WSS102" i="85"/>
  <c r="WSR102" i="85"/>
  <c r="WSQ102" i="85"/>
  <c r="WSP102" i="85"/>
  <c r="WSO102" i="85"/>
  <c r="WSN102" i="85"/>
  <c r="WSM102" i="85"/>
  <c r="WSL102" i="85"/>
  <c r="WSK102" i="85"/>
  <c r="WSJ102" i="85"/>
  <c r="WSI102" i="85"/>
  <c r="WSH102" i="85"/>
  <c r="WSG102" i="85"/>
  <c r="WSF102" i="85"/>
  <c r="WSE102" i="85"/>
  <c r="WSD102" i="85"/>
  <c r="WSC102" i="85"/>
  <c r="WSB102" i="85"/>
  <c r="WSA102" i="85"/>
  <c r="WRZ102" i="85"/>
  <c r="WRY102" i="85"/>
  <c r="WRX102" i="85"/>
  <c r="WRW102" i="85"/>
  <c r="WRV102" i="85"/>
  <c r="WRU102" i="85"/>
  <c r="WRT102" i="85"/>
  <c r="WRS102" i="85"/>
  <c r="WRR102" i="85"/>
  <c r="WRQ102" i="85"/>
  <c r="WRP102" i="85"/>
  <c r="WRO102" i="85"/>
  <c r="WRN102" i="85"/>
  <c r="WRM102" i="85"/>
  <c r="WRL102" i="85"/>
  <c r="WRK102" i="85"/>
  <c r="WRJ102" i="85"/>
  <c r="WRI102" i="85"/>
  <c r="WRH102" i="85"/>
  <c r="WRG102" i="85"/>
  <c r="WRF102" i="85"/>
  <c r="WRE102" i="85"/>
  <c r="WRD102" i="85"/>
  <c r="WRC102" i="85"/>
  <c r="WRB102" i="85"/>
  <c r="WRA102" i="85"/>
  <c r="WQZ102" i="85"/>
  <c r="WQY102" i="85"/>
  <c r="WQX102" i="85"/>
  <c r="WQW102" i="85"/>
  <c r="WQV102" i="85"/>
  <c r="WQU102" i="85"/>
  <c r="WQT102" i="85"/>
  <c r="WQS102" i="85"/>
  <c r="WQR102" i="85"/>
  <c r="WQQ102" i="85"/>
  <c r="WQP102" i="85"/>
  <c r="WQO102" i="85"/>
  <c r="WQN102" i="85"/>
  <c r="WQM102" i="85"/>
  <c r="WQL102" i="85"/>
  <c r="WQK102" i="85"/>
  <c r="WQJ102" i="85"/>
  <c r="WQI102" i="85"/>
  <c r="WQH102" i="85"/>
  <c r="WQG102" i="85"/>
  <c r="WQF102" i="85"/>
  <c r="WQE102" i="85"/>
  <c r="WQD102" i="85"/>
  <c r="WQC102" i="85"/>
  <c r="WQB102" i="85"/>
  <c r="WQA102" i="85"/>
  <c r="WPZ102" i="85"/>
  <c r="WPY102" i="85"/>
  <c r="WPX102" i="85"/>
  <c r="WPW102" i="85"/>
  <c r="WPV102" i="85"/>
  <c r="WPU102" i="85"/>
  <c r="WPT102" i="85"/>
  <c r="WPS102" i="85"/>
  <c r="WPR102" i="85"/>
  <c r="WPQ102" i="85"/>
  <c r="WPP102" i="85"/>
  <c r="WPO102" i="85"/>
  <c r="WPN102" i="85"/>
  <c r="WPM102" i="85"/>
  <c r="WPL102" i="85"/>
  <c r="WPK102" i="85"/>
  <c r="WPJ102" i="85"/>
  <c r="WPI102" i="85"/>
  <c r="WPH102" i="85"/>
  <c r="WPG102" i="85"/>
  <c r="WPF102" i="85"/>
  <c r="WPE102" i="85"/>
  <c r="WPD102" i="85"/>
  <c r="WPC102" i="85"/>
  <c r="WPB102" i="85"/>
  <c r="WPA102" i="85"/>
  <c r="WOZ102" i="85"/>
  <c r="WOY102" i="85"/>
  <c r="WOX102" i="85"/>
  <c r="WOW102" i="85"/>
  <c r="WOV102" i="85"/>
  <c r="WOU102" i="85"/>
  <c r="WOT102" i="85"/>
  <c r="WOS102" i="85"/>
  <c r="WOR102" i="85"/>
  <c r="WOQ102" i="85"/>
  <c r="WOP102" i="85"/>
  <c r="WOO102" i="85"/>
  <c r="WON102" i="85"/>
  <c r="WOM102" i="85"/>
  <c r="WOL102" i="85"/>
  <c r="WOK102" i="85"/>
  <c r="WOJ102" i="85"/>
  <c r="WOI102" i="85"/>
  <c r="WOH102" i="85"/>
  <c r="WOG102" i="85"/>
  <c r="WOF102" i="85"/>
  <c r="WOE102" i="85"/>
  <c r="WOD102" i="85"/>
  <c r="WOC102" i="85"/>
  <c r="WOB102" i="85"/>
  <c r="WOA102" i="85"/>
  <c r="WNZ102" i="85"/>
  <c r="WNY102" i="85"/>
  <c r="WNX102" i="85"/>
  <c r="WNW102" i="85"/>
  <c r="WNV102" i="85"/>
  <c r="WNU102" i="85"/>
  <c r="WNT102" i="85"/>
  <c r="WNS102" i="85"/>
  <c r="WNR102" i="85"/>
  <c r="WNQ102" i="85"/>
  <c r="WNP102" i="85"/>
  <c r="WNO102" i="85"/>
  <c r="WNN102" i="85"/>
  <c r="WNM102" i="85"/>
  <c r="WNL102" i="85"/>
  <c r="WNK102" i="85"/>
  <c r="WNJ102" i="85"/>
  <c r="WNI102" i="85"/>
  <c r="WNH102" i="85"/>
  <c r="WNG102" i="85"/>
  <c r="WNF102" i="85"/>
  <c r="WNE102" i="85"/>
  <c r="WND102" i="85"/>
  <c r="WNC102" i="85"/>
  <c r="WNB102" i="85"/>
  <c r="WNA102" i="85"/>
  <c r="WMZ102" i="85"/>
  <c r="WMY102" i="85"/>
  <c r="WMX102" i="85"/>
  <c r="WMW102" i="85"/>
  <c r="WMV102" i="85"/>
  <c r="WMU102" i="85"/>
  <c r="WMT102" i="85"/>
  <c r="WMS102" i="85"/>
  <c r="WMR102" i="85"/>
  <c r="WMQ102" i="85"/>
  <c r="WMP102" i="85"/>
  <c r="WMO102" i="85"/>
  <c r="WMN102" i="85"/>
  <c r="WMM102" i="85"/>
  <c r="WML102" i="85"/>
  <c r="WMK102" i="85"/>
  <c r="WMJ102" i="85"/>
  <c r="WMI102" i="85"/>
  <c r="WMH102" i="85"/>
  <c r="WMG102" i="85"/>
  <c r="WMF102" i="85"/>
  <c r="WME102" i="85"/>
  <c r="WMD102" i="85"/>
  <c r="WMC102" i="85"/>
  <c r="WMB102" i="85"/>
  <c r="WMA102" i="85"/>
  <c r="WLZ102" i="85"/>
  <c r="WLY102" i="85"/>
  <c r="WLX102" i="85"/>
  <c r="WLW102" i="85"/>
  <c r="WLV102" i="85"/>
  <c r="WLU102" i="85"/>
  <c r="WLT102" i="85"/>
  <c r="WLS102" i="85"/>
  <c r="WLR102" i="85"/>
  <c r="WLQ102" i="85"/>
  <c r="WLP102" i="85"/>
  <c r="WLO102" i="85"/>
  <c r="WLN102" i="85"/>
  <c r="WLM102" i="85"/>
  <c r="WLL102" i="85"/>
  <c r="WLK102" i="85"/>
  <c r="WLJ102" i="85"/>
  <c r="WLI102" i="85"/>
  <c r="WLH102" i="85"/>
  <c r="WLG102" i="85"/>
  <c r="WLF102" i="85"/>
  <c r="WLE102" i="85"/>
  <c r="WLD102" i="85"/>
  <c r="WLC102" i="85"/>
  <c r="WLB102" i="85"/>
  <c r="WLA102" i="85"/>
  <c r="WKZ102" i="85"/>
  <c r="WKY102" i="85"/>
  <c r="WKX102" i="85"/>
  <c r="WKW102" i="85"/>
  <c r="WKV102" i="85"/>
  <c r="WKU102" i="85"/>
  <c r="WKT102" i="85"/>
  <c r="WKS102" i="85"/>
  <c r="WKR102" i="85"/>
  <c r="WKQ102" i="85"/>
  <c r="WKP102" i="85"/>
  <c r="WKO102" i="85"/>
  <c r="WKN102" i="85"/>
  <c r="WKM102" i="85"/>
  <c r="WKL102" i="85"/>
  <c r="WKK102" i="85"/>
  <c r="WKJ102" i="85"/>
  <c r="WKI102" i="85"/>
  <c r="WKH102" i="85"/>
  <c r="WKG102" i="85"/>
  <c r="WKF102" i="85"/>
  <c r="WKE102" i="85"/>
  <c r="WKD102" i="85"/>
  <c r="WKC102" i="85"/>
  <c r="WKB102" i="85"/>
  <c r="WKA102" i="85"/>
  <c r="WJZ102" i="85"/>
  <c r="WJY102" i="85"/>
  <c r="WJX102" i="85"/>
  <c r="WJW102" i="85"/>
  <c r="WJV102" i="85"/>
  <c r="WJU102" i="85"/>
  <c r="WJT102" i="85"/>
  <c r="WJS102" i="85"/>
  <c r="WJR102" i="85"/>
  <c r="WJQ102" i="85"/>
  <c r="WJP102" i="85"/>
  <c r="WJO102" i="85"/>
  <c r="WJN102" i="85"/>
  <c r="WJM102" i="85"/>
  <c r="WJL102" i="85"/>
  <c r="WJK102" i="85"/>
  <c r="WJJ102" i="85"/>
  <c r="WJI102" i="85"/>
  <c r="WJH102" i="85"/>
  <c r="WJG102" i="85"/>
  <c r="WJF102" i="85"/>
  <c r="WJE102" i="85"/>
  <c r="WJD102" i="85"/>
  <c r="WJC102" i="85"/>
  <c r="WJB102" i="85"/>
  <c r="WJA102" i="85"/>
  <c r="WIZ102" i="85"/>
  <c r="WIY102" i="85"/>
  <c r="WIX102" i="85"/>
  <c r="WIW102" i="85"/>
  <c r="WIV102" i="85"/>
  <c r="WIU102" i="85"/>
  <c r="WIT102" i="85"/>
  <c r="WIS102" i="85"/>
  <c r="WIR102" i="85"/>
  <c r="WIQ102" i="85"/>
  <c r="WIP102" i="85"/>
  <c r="WIO102" i="85"/>
  <c r="WIN102" i="85"/>
  <c r="WIM102" i="85"/>
  <c r="WIL102" i="85"/>
  <c r="WIK102" i="85"/>
  <c r="WIJ102" i="85"/>
  <c r="WII102" i="85"/>
  <c r="WIH102" i="85"/>
  <c r="WIG102" i="85"/>
  <c r="WIF102" i="85"/>
  <c r="WIE102" i="85"/>
  <c r="WID102" i="85"/>
  <c r="WIC102" i="85"/>
  <c r="WIB102" i="85"/>
  <c r="WIA102" i="85"/>
  <c r="WHZ102" i="85"/>
  <c r="WHY102" i="85"/>
  <c r="WHX102" i="85"/>
  <c r="WHW102" i="85"/>
  <c r="WHV102" i="85"/>
  <c r="WHU102" i="85"/>
  <c r="WHT102" i="85"/>
  <c r="WHS102" i="85"/>
  <c r="WHR102" i="85"/>
  <c r="WHQ102" i="85"/>
  <c r="WHP102" i="85"/>
  <c r="WHO102" i="85"/>
  <c r="WHN102" i="85"/>
  <c r="WHM102" i="85"/>
  <c r="WHL102" i="85"/>
  <c r="WHK102" i="85"/>
  <c r="WHJ102" i="85"/>
  <c r="WHI102" i="85"/>
  <c r="WHH102" i="85"/>
  <c r="WHG102" i="85"/>
  <c r="WHF102" i="85"/>
  <c r="WHE102" i="85"/>
  <c r="WHD102" i="85"/>
  <c r="WHC102" i="85"/>
  <c r="WHB102" i="85"/>
  <c r="WHA102" i="85"/>
  <c r="WGZ102" i="85"/>
  <c r="WGY102" i="85"/>
  <c r="WGX102" i="85"/>
  <c r="WGW102" i="85"/>
  <c r="WGV102" i="85"/>
  <c r="WGU102" i="85"/>
  <c r="WGT102" i="85"/>
  <c r="WGS102" i="85"/>
  <c r="WGR102" i="85"/>
  <c r="WGQ102" i="85"/>
  <c r="WGP102" i="85"/>
  <c r="WGO102" i="85"/>
  <c r="WGN102" i="85"/>
  <c r="WGM102" i="85"/>
  <c r="WGL102" i="85"/>
  <c r="WGK102" i="85"/>
  <c r="WGJ102" i="85"/>
  <c r="WGI102" i="85"/>
  <c r="WGH102" i="85"/>
  <c r="WGG102" i="85"/>
  <c r="WGF102" i="85"/>
  <c r="WGE102" i="85"/>
  <c r="WGD102" i="85"/>
  <c r="WGC102" i="85"/>
  <c r="WGB102" i="85"/>
  <c r="WGA102" i="85"/>
  <c r="WFZ102" i="85"/>
  <c r="WFY102" i="85"/>
  <c r="WFX102" i="85"/>
  <c r="WFW102" i="85"/>
  <c r="WFV102" i="85"/>
  <c r="WFU102" i="85"/>
  <c r="WFT102" i="85"/>
  <c r="WFS102" i="85"/>
  <c r="WFR102" i="85"/>
  <c r="WFQ102" i="85"/>
  <c r="WFP102" i="85"/>
  <c r="WFO102" i="85"/>
  <c r="WFN102" i="85"/>
  <c r="WFM102" i="85"/>
  <c r="WFL102" i="85"/>
  <c r="WFK102" i="85"/>
  <c r="WFJ102" i="85"/>
  <c r="WFI102" i="85"/>
  <c r="WFH102" i="85"/>
  <c r="WFG102" i="85"/>
  <c r="WFF102" i="85"/>
  <c r="WFE102" i="85"/>
  <c r="WFD102" i="85"/>
  <c r="WFC102" i="85"/>
  <c r="WFB102" i="85"/>
  <c r="WFA102" i="85"/>
  <c r="WEZ102" i="85"/>
  <c r="WEY102" i="85"/>
  <c r="WEX102" i="85"/>
  <c r="WEW102" i="85"/>
  <c r="WEV102" i="85"/>
  <c r="WEU102" i="85"/>
  <c r="WET102" i="85"/>
  <c r="WES102" i="85"/>
  <c r="WER102" i="85"/>
  <c r="WEQ102" i="85"/>
  <c r="WEP102" i="85"/>
  <c r="WEO102" i="85"/>
  <c r="WEN102" i="85"/>
  <c r="WEM102" i="85"/>
  <c r="WEL102" i="85"/>
  <c r="WEK102" i="85"/>
  <c r="WEJ102" i="85"/>
  <c r="WEI102" i="85"/>
  <c r="WEH102" i="85"/>
  <c r="WEG102" i="85"/>
  <c r="WEF102" i="85"/>
  <c r="WEE102" i="85"/>
  <c r="WED102" i="85"/>
  <c r="WEC102" i="85"/>
  <c r="WEB102" i="85"/>
  <c r="WEA102" i="85"/>
  <c r="WDZ102" i="85"/>
  <c r="WDY102" i="85"/>
  <c r="WDX102" i="85"/>
  <c r="WDW102" i="85"/>
  <c r="WDV102" i="85"/>
  <c r="WDU102" i="85"/>
  <c r="WDT102" i="85"/>
  <c r="WDS102" i="85"/>
  <c r="WDR102" i="85"/>
  <c r="WDQ102" i="85"/>
  <c r="WDP102" i="85"/>
  <c r="WDO102" i="85"/>
  <c r="WDN102" i="85"/>
  <c r="WDM102" i="85"/>
  <c r="WDL102" i="85"/>
  <c r="WDK102" i="85"/>
  <c r="WDJ102" i="85"/>
  <c r="WDI102" i="85"/>
  <c r="WDH102" i="85"/>
  <c r="WDG102" i="85"/>
  <c r="WDF102" i="85"/>
  <c r="WDE102" i="85"/>
  <c r="WDD102" i="85"/>
  <c r="WDC102" i="85"/>
  <c r="WDB102" i="85"/>
  <c r="WDA102" i="85"/>
  <c r="WCZ102" i="85"/>
  <c r="WCY102" i="85"/>
  <c r="WCX102" i="85"/>
  <c r="WCW102" i="85"/>
  <c r="WCV102" i="85"/>
  <c r="WCU102" i="85"/>
  <c r="WCT102" i="85"/>
  <c r="WCS102" i="85"/>
  <c r="WCR102" i="85"/>
  <c r="WCQ102" i="85"/>
  <c r="WCP102" i="85"/>
  <c r="WCO102" i="85"/>
  <c r="WCN102" i="85"/>
  <c r="WCM102" i="85"/>
  <c r="WCL102" i="85"/>
  <c r="WCK102" i="85"/>
  <c r="WCJ102" i="85"/>
  <c r="WCI102" i="85"/>
  <c r="WCH102" i="85"/>
  <c r="WCG102" i="85"/>
  <c r="WCF102" i="85"/>
  <c r="WCE102" i="85"/>
  <c r="WCD102" i="85"/>
  <c r="WCC102" i="85"/>
  <c r="WCB102" i="85"/>
  <c r="WCA102" i="85"/>
  <c r="WBZ102" i="85"/>
  <c r="WBY102" i="85"/>
  <c r="WBX102" i="85"/>
  <c r="WBW102" i="85"/>
  <c r="WBV102" i="85"/>
  <c r="WBU102" i="85"/>
  <c r="WBT102" i="85"/>
  <c r="WBS102" i="85"/>
  <c r="WBR102" i="85"/>
  <c r="WBQ102" i="85"/>
  <c r="WBP102" i="85"/>
  <c r="WBO102" i="85"/>
  <c r="WBN102" i="85"/>
  <c r="WBM102" i="85"/>
  <c r="WBL102" i="85"/>
  <c r="WBK102" i="85"/>
  <c r="WBJ102" i="85"/>
  <c r="WBI102" i="85"/>
  <c r="WBH102" i="85"/>
  <c r="WBG102" i="85"/>
  <c r="WBF102" i="85"/>
  <c r="WBE102" i="85"/>
  <c r="WBD102" i="85"/>
  <c r="WBC102" i="85"/>
  <c r="WBB102" i="85"/>
  <c r="WBA102" i="85"/>
  <c r="WAZ102" i="85"/>
  <c r="WAY102" i="85"/>
  <c r="WAX102" i="85"/>
  <c r="WAW102" i="85"/>
  <c r="WAV102" i="85"/>
  <c r="WAU102" i="85"/>
  <c r="WAT102" i="85"/>
  <c r="WAS102" i="85"/>
  <c r="WAR102" i="85"/>
  <c r="WAQ102" i="85"/>
  <c r="WAP102" i="85"/>
  <c r="WAO102" i="85"/>
  <c r="WAN102" i="85"/>
  <c r="WAM102" i="85"/>
  <c r="WAL102" i="85"/>
  <c r="WAK102" i="85"/>
  <c r="WAJ102" i="85"/>
  <c r="WAI102" i="85"/>
  <c r="WAH102" i="85"/>
  <c r="WAG102" i="85"/>
  <c r="WAF102" i="85"/>
  <c r="WAE102" i="85"/>
  <c r="WAD102" i="85"/>
  <c r="WAC102" i="85"/>
  <c r="WAB102" i="85"/>
  <c r="WAA102" i="85"/>
  <c r="VZZ102" i="85"/>
  <c r="VZY102" i="85"/>
  <c r="VZX102" i="85"/>
  <c r="VZW102" i="85"/>
  <c r="VZV102" i="85"/>
  <c r="VZU102" i="85"/>
  <c r="VZT102" i="85"/>
  <c r="VZS102" i="85"/>
  <c r="VZR102" i="85"/>
  <c r="VZQ102" i="85"/>
  <c r="VZP102" i="85"/>
  <c r="VZO102" i="85"/>
  <c r="VZN102" i="85"/>
  <c r="VZM102" i="85"/>
  <c r="VZL102" i="85"/>
  <c r="VZK102" i="85"/>
  <c r="VZJ102" i="85"/>
  <c r="VZI102" i="85"/>
  <c r="VZH102" i="85"/>
  <c r="VZG102" i="85"/>
  <c r="VZF102" i="85"/>
  <c r="VZE102" i="85"/>
  <c r="VZD102" i="85"/>
  <c r="VZC102" i="85"/>
  <c r="VZB102" i="85"/>
  <c r="VZA102" i="85"/>
  <c r="VYZ102" i="85"/>
  <c r="VYY102" i="85"/>
  <c r="VYX102" i="85"/>
  <c r="VYW102" i="85"/>
  <c r="VYV102" i="85"/>
  <c r="VYU102" i="85"/>
  <c r="VYT102" i="85"/>
  <c r="VYS102" i="85"/>
  <c r="VYR102" i="85"/>
  <c r="VYQ102" i="85"/>
  <c r="VYP102" i="85"/>
  <c r="VYO102" i="85"/>
  <c r="VYN102" i="85"/>
  <c r="VYM102" i="85"/>
  <c r="VYL102" i="85"/>
  <c r="VYK102" i="85"/>
  <c r="VYJ102" i="85"/>
  <c r="VYI102" i="85"/>
  <c r="VYH102" i="85"/>
  <c r="VYG102" i="85"/>
  <c r="VYF102" i="85"/>
  <c r="VYE102" i="85"/>
  <c r="VYD102" i="85"/>
  <c r="VYC102" i="85"/>
  <c r="VYB102" i="85"/>
  <c r="VYA102" i="85"/>
  <c r="VXZ102" i="85"/>
  <c r="VXY102" i="85"/>
  <c r="VXX102" i="85"/>
  <c r="VXW102" i="85"/>
  <c r="VXV102" i="85"/>
  <c r="VXU102" i="85"/>
  <c r="VXT102" i="85"/>
  <c r="VXS102" i="85"/>
  <c r="VXR102" i="85"/>
  <c r="VXQ102" i="85"/>
  <c r="VXP102" i="85"/>
  <c r="VXO102" i="85"/>
  <c r="VXN102" i="85"/>
  <c r="VXM102" i="85"/>
  <c r="VXL102" i="85"/>
  <c r="VXK102" i="85"/>
  <c r="VXJ102" i="85"/>
  <c r="VXI102" i="85"/>
  <c r="VXH102" i="85"/>
  <c r="VXG102" i="85"/>
  <c r="VXF102" i="85"/>
  <c r="VXE102" i="85"/>
  <c r="VXD102" i="85"/>
  <c r="VXC102" i="85"/>
  <c r="VXB102" i="85"/>
  <c r="VXA102" i="85"/>
  <c r="VWZ102" i="85"/>
  <c r="VWY102" i="85"/>
  <c r="VWX102" i="85"/>
  <c r="VWW102" i="85"/>
  <c r="VWV102" i="85"/>
  <c r="VWU102" i="85"/>
  <c r="VWT102" i="85"/>
  <c r="VWS102" i="85"/>
  <c r="VWR102" i="85"/>
  <c r="VWQ102" i="85"/>
  <c r="VWP102" i="85"/>
  <c r="VWO102" i="85"/>
  <c r="VWN102" i="85"/>
  <c r="VWM102" i="85"/>
  <c r="VWL102" i="85"/>
  <c r="VWK102" i="85"/>
  <c r="VWJ102" i="85"/>
  <c r="VWI102" i="85"/>
  <c r="VWH102" i="85"/>
  <c r="VWG102" i="85"/>
  <c r="VWF102" i="85"/>
  <c r="VWE102" i="85"/>
  <c r="VWD102" i="85"/>
  <c r="VWC102" i="85"/>
  <c r="VWB102" i="85"/>
  <c r="VWA102" i="85"/>
  <c r="VVZ102" i="85"/>
  <c r="VVY102" i="85"/>
  <c r="VVX102" i="85"/>
  <c r="VVW102" i="85"/>
  <c r="VVV102" i="85"/>
  <c r="VVU102" i="85"/>
  <c r="VVT102" i="85"/>
  <c r="VVS102" i="85"/>
  <c r="VVR102" i="85"/>
  <c r="VVQ102" i="85"/>
  <c r="VVP102" i="85"/>
  <c r="VVO102" i="85"/>
  <c r="VVN102" i="85"/>
  <c r="VVM102" i="85"/>
  <c r="VVL102" i="85"/>
  <c r="VVK102" i="85"/>
  <c r="VVJ102" i="85"/>
  <c r="VVI102" i="85"/>
  <c r="VVH102" i="85"/>
  <c r="VVG102" i="85"/>
  <c r="VVF102" i="85"/>
  <c r="VVE102" i="85"/>
  <c r="VVD102" i="85"/>
  <c r="VVC102" i="85"/>
  <c r="VVB102" i="85"/>
  <c r="VVA102" i="85"/>
  <c r="VUZ102" i="85"/>
  <c r="VUY102" i="85"/>
  <c r="VUX102" i="85"/>
  <c r="VUW102" i="85"/>
  <c r="VUV102" i="85"/>
  <c r="VUU102" i="85"/>
  <c r="VUT102" i="85"/>
  <c r="VUS102" i="85"/>
  <c r="VUR102" i="85"/>
  <c r="VUQ102" i="85"/>
  <c r="VUP102" i="85"/>
  <c r="VUO102" i="85"/>
  <c r="VUN102" i="85"/>
  <c r="VUM102" i="85"/>
  <c r="VUL102" i="85"/>
  <c r="VUK102" i="85"/>
  <c r="VUJ102" i="85"/>
  <c r="VUI102" i="85"/>
  <c r="VUH102" i="85"/>
  <c r="VUG102" i="85"/>
  <c r="VUF102" i="85"/>
  <c r="VUE102" i="85"/>
  <c r="VUD102" i="85"/>
  <c r="VUC102" i="85"/>
  <c r="VUB102" i="85"/>
  <c r="VUA102" i="85"/>
  <c r="VTZ102" i="85"/>
  <c r="VTY102" i="85"/>
  <c r="VTX102" i="85"/>
  <c r="VTW102" i="85"/>
  <c r="VTV102" i="85"/>
  <c r="VTU102" i="85"/>
  <c r="VTT102" i="85"/>
  <c r="VTS102" i="85"/>
  <c r="VTR102" i="85"/>
  <c r="VTQ102" i="85"/>
  <c r="VTP102" i="85"/>
  <c r="VTO102" i="85"/>
  <c r="VTN102" i="85"/>
  <c r="VTM102" i="85"/>
  <c r="VTL102" i="85"/>
  <c r="VTK102" i="85"/>
  <c r="VTJ102" i="85"/>
  <c r="VTI102" i="85"/>
  <c r="VTH102" i="85"/>
  <c r="VTG102" i="85"/>
  <c r="VTF102" i="85"/>
  <c r="VTE102" i="85"/>
  <c r="VTD102" i="85"/>
  <c r="VTC102" i="85"/>
  <c r="VTB102" i="85"/>
  <c r="VTA102" i="85"/>
  <c r="VSZ102" i="85"/>
  <c r="VSY102" i="85"/>
  <c r="VSX102" i="85"/>
  <c r="VSW102" i="85"/>
  <c r="VSV102" i="85"/>
  <c r="VSU102" i="85"/>
  <c r="VST102" i="85"/>
  <c r="VSS102" i="85"/>
  <c r="VSR102" i="85"/>
  <c r="VSQ102" i="85"/>
  <c r="VSP102" i="85"/>
  <c r="VSO102" i="85"/>
  <c r="VSN102" i="85"/>
  <c r="VSM102" i="85"/>
  <c r="VSL102" i="85"/>
  <c r="VSK102" i="85"/>
  <c r="VSJ102" i="85"/>
  <c r="VSI102" i="85"/>
  <c r="VSH102" i="85"/>
  <c r="VSG102" i="85"/>
  <c r="VSF102" i="85"/>
  <c r="VSE102" i="85"/>
  <c r="VSD102" i="85"/>
  <c r="VSC102" i="85"/>
  <c r="VSB102" i="85"/>
  <c r="VSA102" i="85"/>
  <c r="VRZ102" i="85"/>
  <c r="VRY102" i="85"/>
  <c r="VRX102" i="85"/>
  <c r="VRW102" i="85"/>
  <c r="VRV102" i="85"/>
  <c r="VRU102" i="85"/>
  <c r="VRT102" i="85"/>
  <c r="VRS102" i="85"/>
  <c r="VRR102" i="85"/>
  <c r="VRQ102" i="85"/>
  <c r="VRP102" i="85"/>
  <c r="VRO102" i="85"/>
  <c r="VRN102" i="85"/>
  <c r="VRM102" i="85"/>
  <c r="VRL102" i="85"/>
  <c r="VRK102" i="85"/>
  <c r="VRJ102" i="85"/>
  <c r="VRI102" i="85"/>
  <c r="VRH102" i="85"/>
  <c r="VRG102" i="85"/>
  <c r="VRF102" i="85"/>
  <c r="VRE102" i="85"/>
  <c r="VRD102" i="85"/>
  <c r="VRC102" i="85"/>
  <c r="VRB102" i="85"/>
  <c r="VRA102" i="85"/>
  <c r="VQZ102" i="85"/>
  <c r="VQY102" i="85"/>
  <c r="VQX102" i="85"/>
  <c r="VQW102" i="85"/>
  <c r="VQV102" i="85"/>
  <c r="VQU102" i="85"/>
  <c r="VQT102" i="85"/>
  <c r="VQS102" i="85"/>
  <c r="VQR102" i="85"/>
  <c r="VQQ102" i="85"/>
  <c r="VQP102" i="85"/>
  <c r="VQO102" i="85"/>
  <c r="VQN102" i="85"/>
  <c r="VQM102" i="85"/>
  <c r="VQL102" i="85"/>
  <c r="VQK102" i="85"/>
  <c r="VQJ102" i="85"/>
  <c r="VQI102" i="85"/>
  <c r="VQH102" i="85"/>
  <c r="VQG102" i="85"/>
  <c r="VQF102" i="85"/>
  <c r="VQE102" i="85"/>
  <c r="VQD102" i="85"/>
  <c r="VQC102" i="85"/>
  <c r="VQB102" i="85"/>
  <c r="VQA102" i="85"/>
  <c r="VPZ102" i="85"/>
  <c r="VPY102" i="85"/>
  <c r="VPX102" i="85"/>
  <c r="VPW102" i="85"/>
  <c r="VPV102" i="85"/>
  <c r="VPU102" i="85"/>
  <c r="VPT102" i="85"/>
  <c r="VPS102" i="85"/>
  <c r="VPR102" i="85"/>
  <c r="VPQ102" i="85"/>
  <c r="VPP102" i="85"/>
  <c r="VPO102" i="85"/>
  <c r="VPN102" i="85"/>
  <c r="VPM102" i="85"/>
  <c r="VPL102" i="85"/>
  <c r="VPK102" i="85"/>
  <c r="VPJ102" i="85"/>
  <c r="VPI102" i="85"/>
  <c r="VPH102" i="85"/>
  <c r="VPG102" i="85"/>
  <c r="VPF102" i="85"/>
  <c r="VPE102" i="85"/>
  <c r="VPD102" i="85"/>
  <c r="VPC102" i="85"/>
  <c r="VPB102" i="85"/>
  <c r="VPA102" i="85"/>
  <c r="VOZ102" i="85"/>
  <c r="VOY102" i="85"/>
  <c r="VOX102" i="85"/>
  <c r="VOW102" i="85"/>
  <c r="VOV102" i="85"/>
  <c r="VOU102" i="85"/>
  <c r="VOT102" i="85"/>
  <c r="VOS102" i="85"/>
  <c r="VOR102" i="85"/>
  <c r="VOQ102" i="85"/>
  <c r="VOP102" i="85"/>
  <c r="VOO102" i="85"/>
  <c r="VON102" i="85"/>
  <c r="VOM102" i="85"/>
  <c r="VOL102" i="85"/>
  <c r="VOK102" i="85"/>
  <c r="VOJ102" i="85"/>
  <c r="VOI102" i="85"/>
  <c r="VOH102" i="85"/>
  <c r="VOG102" i="85"/>
  <c r="VOF102" i="85"/>
  <c r="VOE102" i="85"/>
  <c r="VOD102" i="85"/>
  <c r="VOC102" i="85"/>
  <c r="VOB102" i="85"/>
  <c r="VOA102" i="85"/>
  <c r="VNZ102" i="85"/>
  <c r="VNY102" i="85"/>
  <c r="VNX102" i="85"/>
  <c r="VNW102" i="85"/>
  <c r="VNV102" i="85"/>
  <c r="VNU102" i="85"/>
  <c r="VNT102" i="85"/>
  <c r="VNS102" i="85"/>
  <c r="VNR102" i="85"/>
  <c r="VNQ102" i="85"/>
  <c r="VNP102" i="85"/>
  <c r="VNO102" i="85"/>
  <c r="VNN102" i="85"/>
  <c r="VNM102" i="85"/>
  <c r="VNL102" i="85"/>
  <c r="VNK102" i="85"/>
  <c r="VNJ102" i="85"/>
  <c r="VNI102" i="85"/>
  <c r="VNH102" i="85"/>
  <c r="VNG102" i="85"/>
  <c r="VNF102" i="85"/>
  <c r="VNE102" i="85"/>
  <c r="VND102" i="85"/>
  <c r="VNC102" i="85"/>
  <c r="VNB102" i="85"/>
  <c r="VNA102" i="85"/>
  <c r="VMZ102" i="85"/>
  <c r="VMY102" i="85"/>
  <c r="VMX102" i="85"/>
  <c r="VMW102" i="85"/>
  <c r="VMV102" i="85"/>
  <c r="VMU102" i="85"/>
  <c r="VMT102" i="85"/>
  <c r="VMS102" i="85"/>
  <c r="VMR102" i="85"/>
  <c r="VMQ102" i="85"/>
  <c r="VMP102" i="85"/>
  <c r="VMO102" i="85"/>
  <c r="VMN102" i="85"/>
  <c r="VMM102" i="85"/>
  <c r="VML102" i="85"/>
  <c r="VMK102" i="85"/>
  <c r="VMJ102" i="85"/>
  <c r="VMI102" i="85"/>
  <c r="VMH102" i="85"/>
  <c r="VMG102" i="85"/>
  <c r="VMF102" i="85"/>
  <c r="VME102" i="85"/>
  <c r="VMD102" i="85"/>
  <c r="VMC102" i="85"/>
  <c r="VMB102" i="85"/>
  <c r="VMA102" i="85"/>
  <c r="VLZ102" i="85"/>
  <c r="VLY102" i="85"/>
  <c r="VLX102" i="85"/>
  <c r="VLW102" i="85"/>
  <c r="VLV102" i="85"/>
  <c r="VLU102" i="85"/>
  <c r="VLT102" i="85"/>
  <c r="VLS102" i="85"/>
  <c r="VLR102" i="85"/>
  <c r="VLQ102" i="85"/>
  <c r="VLP102" i="85"/>
  <c r="VLO102" i="85"/>
  <c r="VLN102" i="85"/>
  <c r="VLM102" i="85"/>
  <c r="VLL102" i="85"/>
  <c r="VLK102" i="85"/>
  <c r="VLJ102" i="85"/>
  <c r="VLI102" i="85"/>
  <c r="VLH102" i="85"/>
  <c r="VLG102" i="85"/>
  <c r="VLF102" i="85"/>
  <c r="VLE102" i="85"/>
  <c r="VLD102" i="85"/>
  <c r="VLC102" i="85"/>
  <c r="VLB102" i="85"/>
  <c r="VLA102" i="85"/>
  <c r="VKZ102" i="85"/>
  <c r="VKY102" i="85"/>
  <c r="VKX102" i="85"/>
  <c r="VKW102" i="85"/>
  <c r="VKV102" i="85"/>
  <c r="VKU102" i="85"/>
  <c r="VKT102" i="85"/>
  <c r="VKS102" i="85"/>
  <c r="VKR102" i="85"/>
  <c r="VKQ102" i="85"/>
  <c r="VKP102" i="85"/>
  <c r="VKO102" i="85"/>
  <c r="VKN102" i="85"/>
  <c r="VKM102" i="85"/>
  <c r="VKL102" i="85"/>
  <c r="VKK102" i="85"/>
  <c r="VKJ102" i="85"/>
  <c r="VKI102" i="85"/>
  <c r="VKH102" i="85"/>
  <c r="VKG102" i="85"/>
  <c r="VKF102" i="85"/>
  <c r="VKE102" i="85"/>
  <c r="VKD102" i="85"/>
  <c r="VKC102" i="85"/>
  <c r="VKB102" i="85"/>
  <c r="VKA102" i="85"/>
  <c r="VJZ102" i="85"/>
  <c r="VJY102" i="85"/>
  <c r="VJX102" i="85"/>
  <c r="VJW102" i="85"/>
  <c r="VJV102" i="85"/>
  <c r="VJU102" i="85"/>
  <c r="VJT102" i="85"/>
  <c r="VJS102" i="85"/>
  <c r="VJR102" i="85"/>
  <c r="VJQ102" i="85"/>
  <c r="VJP102" i="85"/>
  <c r="VJO102" i="85"/>
  <c r="VJN102" i="85"/>
  <c r="VJM102" i="85"/>
  <c r="VJL102" i="85"/>
  <c r="VJK102" i="85"/>
  <c r="VJJ102" i="85"/>
  <c r="VJI102" i="85"/>
  <c r="VJH102" i="85"/>
  <c r="VJG102" i="85"/>
  <c r="VJF102" i="85"/>
  <c r="VJE102" i="85"/>
  <c r="VJD102" i="85"/>
  <c r="VJC102" i="85"/>
  <c r="VJB102" i="85"/>
  <c r="VJA102" i="85"/>
  <c r="VIZ102" i="85"/>
  <c r="VIY102" i="85"/>
  <c r="VIX102" i="85"/>
  <c r="VIW102" i="85"/>
  <c r="VIV102" i="85"/>
  <c r="VIU102" i="85"/>
  <c r="VIT102" i="85"/>
  <c r="VIS102" i="85"/>
  <c r="VIR102" i="85"/>
  <c r="VIQ102" i="85"/>
  <c r="VIP102" i="85"/>
  <c r="VIO102" i="85"/>
  <c r="VIN102" i="85"/>
  <c r="VIM102" i="85"/>
  <c r="VIL102" i="85"/>
  <c r="VIK102" i="85"/>
  <c r="VIJ102" i="85"/>
  <c r="VII102" i="85"/>
  <c r="VIH102" i="85"/>
  <c r="VIG102" i="85"/>
  <c r="VIF102" i="85"/>
  <c r="VIE102" i="85"/>
  <c r="VID102" i="85"/>
  <c r="VIC102" i="85"/>
  <c r="VIB102" i="85"/>
  <c r="VIA102" i="85"/>
  <c r="VHZ102" i="85"/>
  <c r="VHY102" i="85"/>
  <c r="VHX102" i="85"/>
  <c r="VHW102" i="85"/>
  <c r="VHV102" i="85"/>
  <c r="VHU102" i="85"/>
  <c r="VHT102" i="85"/>
  <c r="VHS102" i="85"/>
  <c r="VHR102" i="85"/>
  <c r="VHQ102" i="85"/>
  <c r="VHP102" i="85"/>
  <c r="VHO102" i="85"/>
  <c r="VHN102" i="85"/>
  <c r="VHM102" i="85"/>
  <c r="VHL102" i="85"/>
  <c r="VHK102" i="85"/>
  <c r="VHJ102" i="85"/>
  <c r="VHI102" i="85"/>
  <c r="VHH102" i="85"/>
  <c r="VHG102" i="85"/>
  <c r="VHF102" i="85"/>
  <c r="VHE102" i="85"/>
  <c r="VHD102" i="85"/>
  <c r="VHC102" i="85"/>
  <c r="VHB102" i="85"/>
  <c r="VHA102" i="85"/>
  <c r="VGZ102" i="85"/>
  <c r="VGY102" i="85"/>
  <c r="VGX102" i="85"/>
  <c r="VGW102" i="85"/>
  <c r="VGV102" i="85"/>
  <c r="VGU102" i="85"/>
  <c r="VGT102" i="85"/>
  <c r="VGS102" i="85"/>
  <c r="VGR102" i="85"/>
  <c r="VGQ102" i="85"/>
  <c r="VGP102" i="85"/>
  <c r="VGO102" i="85"/>
  <c r="VGN102" i="85"/>
  <c r="VGM102" i="85"/>
  <c r="VGL102" i="85"/>
  <c r="VGK102" i="85"/>
  <c r="VGJ102" i="85"/>
  <c r="VGI102" i="85"/>
  <c r="VGH102" i="85"/>
  <c r="VGG102" i="85"/>
  <c r="VGF102" i="85"/>
  <c r="VGE102" i="85"/>
  <c r="VGD102" i="85"/>
  <c r="VGC102" i="85"/>
  <c r="VGB102" i="85"/>
  <c r="VGA102" i="85"/>
  <c r="VFZ102" i="85"/>
  <c r="VFY102" i="85"/>
  <c r="VFX102" i="85"/>
  <c r="VFW102" i="85"/>
  <c r="VFV102" i="85"/>
  <c r="VFU102" i="85"/>
  <c r="VFT102" i="85"/>
  <c r="VFS102" i="85"/>
  <c r="VFR102" i="85"/>
  <c r="VFQ102" i="85"/>
  <c r="VFP102" i="85"/>
  <c r="VFO102" i="85"/>
  <c r="VFN102" i="85"/>
  <c r="VFM102" i="85"/>
  <c r="VFL102" i="85"/>
  <c r="VFK102" i="85"/>
  <c r="VFJ102" i="85"/>
  <c r="VFI102" i="85"/>
  <c r="VFH102" i="85"/>
  <c r="VFG102" i="85"/>
  <c r="VFF102" i="85"/>
  <c r="VFE102" i="85"/>
  <c r="VFD102" i="85"/>
  <c r="VFC102" i="85"/>
  <c r="VFB102" i="85"/>
  <c r="VFA102" i="85"/>
  <c r="VEZ102" i="85"/>
  <c r="VEY102" i="85"/>
  <c r="VEX102" i="85"/>
  <c r="VEW102" i="85"/>
  <c r="VEV102" i="85"/>
  <c r="VEU102" i="85"/>
  <c r="VET102" i="85"/>
  <c r="VES102" i="85"/>
  <c r="VER102" i="85"/>
  <c r="VEQ102" i="85"/>
  <c r="VEP102" i="85"/>
  <c r="VEO102" i="85"/>
  <c r="VEN102" i="85"/>
  <c r="VEM102" i="85"/>
  <c r="VEL102" i="85"/>
  <c r="VEK102" i="85"/>
  <c r="VEJ102" i="85"/>
  <c r="VEI102" i="85"/>
  <c r="VEH102" i="85"/>
  <c r="VEG102" i="85"/>
  <c r="VEF102" i="85"/>
  <c r="VEE102" i="85"/>
  <c r="VED102" i="85"/>
  <c r="VEC102" i="85"/>
  <c r="VEB102" i="85"/>
  <c r="VEA102" i="85"/>
  <c r="VDZ102" i="85"/>
  <c r="VDY102" i="85"/>
  <c r="VDX102" i="85"/>
  <c r="VDW102" i="85"/>
  <c r="VDV102" i="85"/>
  <c r="VDU102" i="85"/>
  <c r="VDT102" i="85"/>
  <c r="VDS102" i="85"/>
  <c r="VDR102" i="85"/>
  <c r="VDQ102" i="85"/>
  <c r="VDP102" i="85"/>
  <c r="VDO102" i="85"/>
  <c r="VDN102" i="85"/>
  <c r="VDM102" i="85"/>
  <c r="VDL102" i="85"/>
  <c r="VDK102" i="85"/>
  <c r="VDJ102" i="85"/>
  <c r="VDI102" i="85"/>
  <c r="VDH102" i="85"/>
  <c r="VDG102" i="85"/>
  <c r="VDF102" i="85"/>
  <c r="VDE102" i="85"/>
  <c r="VDD102" i="85"/>
  <c r="VDC102" i="85"/>
  <c r="VDB102" i="85"/>
  <c r="VDA102" i="85"/>
  <c r="VCZ102" i="85"/>
  <c r="VCY102" i="85"/>
  <c r="VCX102" i="85"/>
  <c r="VCW102" i="85"/>
  <c r="VCV102" i="85"/>
  <c r="VCU102" i="85"/>
  <c r="VCT102" i="85"/>
  <c r="VCS102" i="85"/>
  <c r="VCR102" i="85"/>
  <c r="VCQ102" i="85"/>
  <c r="VCP102" i="85"/>
  <c r="VCO102" i="85"/>
  <c r="VCN102" i="85"/>
  <c r="VCM102" i="85"/>
  <c r="VCL102" i="85"/>
  <c r="VCK102" i="85"/>
  <c r="VCJ102" i="85"/>
  <c r="VCI102" i="85"/>
  <c r="VCH102" i="85"/>
  <c r="VCG102" i="85"/>
  <c r="VCF102" i="85"/>
  <c r="VCE102" i="85"/>
  <c r="VCD102" i="85"/>
  <c r="VCC102" i="85"/>
  <c r="VCB102" i="85"/>
  <c r="VCA102" i="85"/>
  <c r="VBZ102" i="85"/>
  <c r="VBY102" i="85"/>
  <c r="VBX102" i="85"/>
  <c r="VBW102" i="85"/>
  <c r="VBV102" i="85"/>
  <c r="VBU102" i="85"/>
  <c r="VBT102" i="85"/>
  <c r="VBS102" i="85"/>
  <c r="VBR102" i="85"/>
  <c r="VBQ102" i="85"/>
  <c r="VBP102" i="85"/>
  <c r="VBO102" i="85"/>
  <c r="VBN102" i="85"/>
  <c r="VBM102" i="85"/>
  <c r="VBL102" i="85"/>
  <c r="VBK102" i="85"/>
  <c r="VBJ102" i="85"/>
  <c r="VBI102" i="85"/>
  <c r="VBH102" i="85"/>
  <c r="VBG102" i="85"/>
  <c r="VBF102" i="85"/>
  <c r="VBE102" i="85"/>
  <c r="VBD102" i="85"/>
  <c r="VBC102" i="85"/>
  <c r="VBB102" i="85"/>
  <c r="VBA102" i="85"/>
  <c r="VAZ102" i="85"/>
  <c r="VAY102" i="85"/>
  <c r="VAX102" i="85"/>
  <c r="VAW102" i="85"/>
  <c r="VAV102" i="85"/>
  <c r="VAU102" i="85"/>
  <c r="VAT102" i="85"/>
  <c r="VAS102" i="85"/>
  <c r="VAR102" i="85"/>
  <c r="VAQ102" i="85"/>
  <c r="VAP102" i="85"/>
  <c r="VAO102" i="85"/>
  <c r="VAN102" i="85"/>
  <c r="VAM102" i="85"/>
  <c r="VAL102" i="85"/>
  <c r="VAK102" i="85"/>
  <c r="VAJ102" i="85"/>
  <c r="VAI102" i="85"/>
  <c r="VAH102" i="85"/>
  <c r="VAG102" i="85"/>
  <c r="VAF102" i="85"/>
  <c r="VAE102" i="85"/>
  <c r="VAD102" i="85"/>
  <c r="VAC102" i="85"/>
  <c r="VAB102" i="85"/>
  <c r="VAA102" i="85"/>
  <c r="UZZ102" i="85"/>
  <c r="UZY102" i="85"/>
  <c r="UZX102" i="85"/>
  <c r="UZW102" i="85"/>
  <c r="UZV102" i="85"/>
  <c r="UZU102" i="85"/>
  <c r="UZT102" i="85"/>
  <c r="UZS102" i="85"/>
  <c r="UZR102" i="85"/>
  <c r="UZQ102" i="85"/>
  <c r="UZP102" i="85"/>
  <c r="UZO102" i="85"/>
  <c r="UZN102" i="85"/>
  <c r="UZM102" i="85"/>
  <c r="UZL102" i="85"/>
  <c r="UZK102" i="85"/>
  <c r="UZJ102" i="85"/>
  <c r="UZI102" i="85"/>
  <c r="UZH102" i="85"/>
  <c r="UZG102" i="85"/>
  <c r="UZF102" i="85"/>
  <c r="UZE102" i="85"/>
  <c r="UZD102" i="85"/>
  <c r="UZC102" i="85"/>
  <c r="UZB102" i="85"/>
  <c r="UZA102" i="85"/>
  <c r="UYZ102" i="85"/>
  <c r="UYY102" i="85"/>
  <c r="UYX102" i="85"/>
  <c r="UYW102" i="85"/>
  <c r="UYV102" i="85"/>
  <c r="UYU102" i="85"/>
  <c r="UYT102" i="85"/>
  <c r="UYS102" i="85"/>
  <c r="UYR102" i="85"/>
  <c r="UYQ102" i="85"/>
  <c r="UYP102" i="85"/>
  <c r="UYO102" i="85"/>
  <c r="UYN102" i="85"/>
  <c r="UYM102" i="85"/>
  <c r="UYL102" i="85"/>
  <c r="UYK102" i="85"/>
  <c r="UYJ102" i="85"/>
  <c r="UYI102" i="85"/>
  <c r="UYH102" i="85"/>
  <c r="UYG102" i="85"/>
  <c r="UYF102" i="85"/>
  <c r="UYE102" i="85"/>
  <c r="UYD102" i="85"/>
  <c r="UYC102" i="85"/>
  <c r="UYB102" i="85"/>
  <c r="UYA102" i="85"/>
  <c r="UXZ102" i="85"/>
  <c r="UXY102" i="85"/>
  <c r="UXX102" i="85"/>
  <c r="UXW102" i="85"/>
  <c r="UXV102" i="85"/>
  <c r="UXU102" i="85"/>
  <c r="UXT102" i="85"/>
  <c r="UXS102" i="85"/>
  <c r="UXR102" i="85"/>
  <c r="UXQ102" i="85"/>
  <c r="UXP102" i="85"/>
  <c r="UXO102" i="85"/>
  <c r="UXN102" i="85"/>
  <c r="UXM102" i="85"/>
  <c r="UXL102" i="85"/>
  <c r="UXK102" i="85"/>
  <c r="UXJ102" i="85"/>
  <c r="UXI102" i="85"/>
  <c r="UXH102" i="85"/>
  <c r="UXG102" i="85"/>
  <c r="UXF102" i="85"/>
  <c r="UXE102" i="85"/>
  <c r="UXD102" i="85"/>
  <c r="UXC102" i="85"/>
  <c r="UXB102" i="85"/>
  <c r="UXA102" i="85"/>
  <c r="UWZ102" i="85"/>
  <c r="UWY102" i="85"/>
  <c r="UWX102" i="85"/>
  <c r="UWW102" i="85"/>
  <c r="UWV102" i="85"/>
  <c r="UWU102" i="85"/>
  <c r="UWT102" i="85"/>
  <c r="UWS102" i="85"/>
  <c r="UWR102" i="85"/>
  <c r="UWQ102" i="85"/>
  <c r="UWP102" i="85"/>
  <c r="UWO102" i="85"/>
  <c r="UWN102" i="85"/>
  <c r="UWM102" i="85"/>
  <c r="UWL102" i="85"/>
  <c r="UWK102" i="85"/>
  <c r="UWJ102" i="85"/>
  <c r="UWI102" i="85"/>
  <c r="UWH102" i="85"/>
  <c r="UWG102" i="85"/>
  <c r="UWF102" i="85"/>
  <c r="UWE102" i="85"/>
  <c r="UWD102" i="85"/>
  <c r="UWC102" i="85"/>
  <c r="UWB102" i="85"/>
  <c r="UWA102" i="85"/>
  <c r="UVZ102" i="85"/>
  <c r="UVY102" i="85"/>
  <c r="UVX102" i="85"/>
  <c r="UVW102" i="85"/>
  <c r="UVV102" i="85"/>
  <c r="UVU102" i="85"/>
  <c r="UVT102" i="85"/>
  <c r="UVS102" i="85"/>
  <c r="UVR102" i="85"/>
  <c r="UVQ102" i="85"/>
  <c r="UVP102" i="85"/>
  <c r="UVO102" i="85"/>
  <c r="UVN102" i="85"/>
  <c r="UVM102" i="85"/>
  <c r="UVL102" i="85"/>
  <c r="UVK102" i="85"/>
  <c r="UVJ102" i="85"/>
  <c r="UVI102" i="85"/>
  <c r="UVH102" i="85"/>
  <c r="UVG102" i="85"/>
  <c r="UVF102" i="85"/>
  <c r="UVE102" i="85"/>
  <c r="UVD102" i="85"/>
  <c r="UVC102" i="85"/>
  <c r="UVB102" i="85"/>
  <c r="UVA102" i="85"/>
  <c r="UUZ102" i="85"/>
  <c r="UUY102" i="85"/>
  <c r="UUX102" i="85"/>
  <c r="UUW102" i="85"/>
  <c r="UUV102" i="85"/>
  <c r="UUU102" i="85"/>
  <c r="UUT102" i="85"/>
  <c r="UUS102" i="85"/>
  <c r="UUR102" i="85"/>
  <c r="UUQ102" i="85"/>
  <c r="UUP102" i="85"/>
  <c r="UUO102" i="85"/>
  <c r="UUN102" i="85"/>
  <c r="UUM102" i="85"/>
  <c r="UUL102" i="85"/>
  <c r="UUK102" i="85"/>
  <c r="UUJ102" i="85"/>
  <c r="UUI102" i="85"/>
  <c r="UUH102" i="85"/>
  <c r="UUG102" i="85"/>
  <c r="UUF102" i="85"/>
  <c r="UUE102" i="85"/>
  <c r="UUD102" i="85"/>
  <c r="UUC102" i="85"/>
  <c r="UUB102" i="85"/>
  <c r="UUA102" i="85"/>
  <c r="UTZ102" i="85"/>
  <c r="UTY102" i="85"/>
  <c r="UTX102" i="85"/>
  <c r="UTW102" i="85"/>
  <c r="UTV102" i="85"/>
  <c r="UTU102" i="85"/>
  <c r="UTT102" i="85"/>
  <c r="UTS102" i="85"/>
  <c r="UTR102" i="85"/>
  <c r="UTQ102" i="85"/>
  <c r="UTP102" i="85"/>
  <c r="UTO102" i="85"/>
  <c r="UTN102" i="85"/>
  <c r="UTM102" i="85"/>
  <c r="UTL102" i="85"/>
  <c r="UTK102" i="85"/>
  <c r="UTJ102" i="85"/>
  <c r="UTI102" i="85"/>
  <c r="UTH102" i="85"/>
  <c r="UTG102" i="85"/>
  <c r="UTF102" i="85"/>
  <c r="UTE102" i="85"/>
  <c r="UTD102" i="85"/>
  <c r="UTC102" i="85"/>
  <c r="UTB102" i="85"/>
  <c r="UTA102" i="85"/>
  <c r="USZ102" i="85"/>
  <c r="USY102" i="85"/>
  <c r="USX102" i="85"/>
  <c r="USW102" i="85"/>
  <c r="USV102" i="85"/>
  <c r="USU102" i="85"/>
  <c r="UST102" i="85"/>
  <c r="USS102" i="85"/>
  <c r="USR102" i="85"/>
  <c r="USQ102" i="85"/>
  <c r="USP102" i="85"/>
  <c r="USO102" i="85"/>
  <c r="USN102" i="85"/>
  <c r="USM102" i="85"/>
  <c r="USL102" i="85"/>
  <c r="USK102" i="85"/>
  <c r="USJ102" i="85"/>
  <c r="USI102" i="85"/>
  <c r="USH102" i="85"/>
  <c r="USG102" i="85"/>
  <c r="USF102" i="85"/>
  <c r="USE102" i="85"/>
  <c r="USD102" i="85"/>
  <c r="USC102" i="85"/>
  <c r="USB102" i="85"/>
  <c r="USA102" i="85"/>
  <c r="URZ102" i="85"/>
  <c r="URY102" i="85"/>
  <c r="URX102" i="85"/>
  <c r="URW102" i="85"/>
  <c r="URV102" i="85"/>
  <c r="URU102" i="85"/>
  <c r="URT102" i="85"/>
  <c r="URS102" i="85"/>
  <c r="URR102" i="85"/>
  <c r="URQ102" i="85"/>
  <c r="URP102" i="85"/>
  <c r="URO102" i="85"/>
  <c r="URN102" i="85"/>
  <c r="URM102" i="85"/>
  <c r="URL102" i="85"/>
  <c r="URK102" i="85"/>
  <c r="URJ102" i="85"/>
  <c r="URI102" i="85"/>
  <c r="URH102" i="85"/>
  <c r="URG102" i="85"/>
  <c r="URF102" i="85"/>
  <c r="URE102" i="85"/>
  <c r="URD102" i="85"/>
  <c r="URC102" i="85"/>
  <c r="URB102" i="85"/>
  <c r="URA102" i="85"/>
  <c r="UQZ102" i="85"/>
  <c r="UQY102" i="85"/>
  <c r="UQX102" i="85"/>
  <c r="UQW102" i="85"/>
  <c r="UQV102" i="85"/>
  <c r="UQU102" i="85"/>
  <c r="UQT102" i="85"/>
  <c r="UQS102" i="85"/>
  <c r="UQR102" i="85"/>
  <c r="UQQ102" i="85"/>
  <c r="UQP102" i="85"/>
  <c r="UQO102" i="85"/>
  <c r="UQN102" i="85"/>
  <c r="UQM102" i="85"/>
  <c r="UQL102" i="85"/>
  <c r="UQK102" i="85"/>
  <c r="UQJ102" i="85"/>
  <c r="UQI102" i="85"/>
  <c r="UQH102" i="85"/>
  <c r="UQG102" i="85"/>
  <c r="UQF102" i="85"/>
  <c r="UQE102" i="85"/>
  <c r="UQD102" i="85"/>
  <c r="UQC102" i="85"/>
  <c r="UQB102" i="85"/>
  <c r="UQA102" i="85"/>
  <c r="UPZ102" i="85"/>
  <c r="UPY102" i="85"/>
  <c r="UPX102" i="85"/>
  <c r="UPW102" i="85"/>
  <c r="UPV102" i="85"/>
  <c r="UPU102" i="85"/>
  <c r="UPT102" i="85"/>
  <c r="UPS102" i="85"/>
  <c r="UPR102" i="85"/>
  <c r="UPQ102" i="85"/>
  <c r="UPP102" i="85"/>
  <c r="UPO102" i="85"/>
  <c r="UPN102" i="85"/>
  <c r="UPM102" i="85"/>
  <c r="UPL102" i="85"/>
  <c r="UPK102" i="85"/>
  <c r="UPJ102" i="85"/>
  <c r="UPI102" i="85"/>
  <c r="UPH102" i="85"/>
  <c r="UPG102" i="85"/>
  <c r="UPF102" i="85"/>
  <c r="UPE102" i="85"/>
  <c r="UPD102" i="85"/>
  <c r="UPC102" i="85"/>
  <c r="UPB102" i="85"/>
  <c r="UPA102" i="85"/>
  <c r="UOZ102" i="85"/>
  <c r="UOY102" i="85"/>
  <c r="UOX102" i="85"/>
  <c r="UOW102" i="85"/>
  <c r="UOV102" i="85"/>
  <c r="UOU102" i="85"/>
  <c r="UOT102" i="85"/>
  <c r="UOS102" i="85"/>
  <c r="UOR102" i="85"/>
  <c r="UOQ102" i="85"/>
  <c r="UOP102" i="85"/>
  <c r="UOO102" i="85"/>
  <c r="UON102" i="85"/>
  <c r="UOM102" i="85"/>
  <c r="UOL102" i="85"/>
  <c r="UOK102" i="85"/>
  <c r="UOJ102" i="85"/>
  <c r="UOI102" i="85"/>
  <c r="UOH102" i="85"/>
  <c r="UOG102" i="85"/>
  <c r="UOF102" i="85"/>
  <c r="UOE102" i="85"/>
  <c r="UOD102" i="85"/>
  <c r="UOC102" i="85"/>
  <c r="UOB102" i="85"/>
  <c r="UOA102" i="85"/>
  <c r="UNZ102" i="85"/>
  <c r="UNY102" i="85"/>
  <c r="UNX102" i="85"/>
  <c r="UNW102" i="85"/>
  <c r="UNV102" i="85"/>
  <c r="UNU102" i="85"/>
  <c r="UNT102" i="85"/>
  <c r="UNS102" i="85"/>
  <c r="UNR102" i="85"/>
  <c r="UNQ102" i="85"/>
  <c r="UNP102" i="85"/>
  <c r="UNO102" i="85"/>
  <c r="UNN102" i="85"/>
  <c r="UNM102" i="85"/>
  <c r="UNL102" i="85"/>
  <c r="UNK102" i="85"/>
  <c r="UNJ102" i="85"/>
  <c r="UNI102" i="85"/>
  <c r="UNH102" i="85"/>
  <c r="UNG102" i="85"/>
  <c r="UNF102" i="85"/>
  <c r="UNE102" i="85"/>
  <c r="UND102" i="85"/>
  <c r="UNC102" i="85"/>
  <c r="UNB102" i="85"/>
  <c r="UNA102" i="85"/>
  <c r="UMZ102" i="85"/>
  <c r="UMY102" i="85"/>
  <c r="UMX102" i="85"/>
  <c r="UMW102" i="85"/>
  <c r="UMV102" i="85"/>
  <c r="UMU102" i="85"/>
  <c r="UMT102" i="85"/>
  <c r="UMS102" i="85"/>
  <c r="UMR102" i="85"/>
  <c r="UMQ102" i="85"/>
  <c r="UMP102" i="85"/>
  <c r="UMO102" i="85"/>
  <c r="UMN102" i="85"/>
  <c r="UMM102" i="85"/>
  <c r="UML102" i="85"/>
  <c r="UMK102" i="85"/>
  <c r="UMJ102" i="85"/>
  <c r="UMI102" i="85"/>
  <c r="UMH102" i="85"/>
  <c r="UMG102" i="85"/>
  <c r="UMF102" i="85"/>
  <c r="UME102" i="85"/>
  <c r="UMD102" i="85"/>
  <c r="UMC102" i="85"/>
  <c r="UMB102" i="85"/>
  <c r="UMA102" i="85"/>
  <c r="ULZ102" i="85"/>
  <c r="ULY102" i="85"/>
  <c r="ULX102" i="85"/>
  <c r="ULW102" i="85"/>
  <c r="ULV102" i="85"/>
  <c r="ULU102" i="85"/>
  <c r="ULT102" i="85"/>
  <c r="ULS102" i="85"/>
  <c r="ULR102" i="85"/>
  <c r="ULQ102" i="85"/>
  <c r="ULP102" i="85"/>
  <c r="ULO102" i="85"/>
  <c r="ULN102" i="85"/>
  <c r="ULM102" i="85"/>
  <c r="ULL102" i="85"/>
  <c r="ULK102" i="85"/>
  <c r="ULJ102" i="85"/>
  <c r="ULI102" i="85"/>
  <c r="ULH102" i="85"/>
  <c r="ULG102" i="85"/>
  <c r="ULF102" i="85"/>
  <c r="ULE102" i="85"/>
  <c r="ULD102" i="85"/>
  <c r="ULC102" i="85"/>
  <c r="ULB102" i="85"/>
  <c r="ULA102" i="85"/>
  <c r="UKZ102" i="85"/>
  <c r="UKY102" i="85"/>
  <c r="UKX102" i="85"/>
  <c r="UKW102" i="85"/>
  <c r="UKV102" i="85"/>
  <c r="UKU102" i="85"/>
  <c r="UKT102" i="85"/>
  <c r="UKS102" i="85"/>
  <c r="UKR102" i="85"/>
  <c r="UKQ102" i="85"/>
  <c r="UKP102" i="85"/>
  <c r="UKO102" i="85"/>
  <c r="UKN102" i="85"/>
  <c r="UKM102" i="85"/>
  <c r="UKL102" i="85"/>
  <c r="UKK102" i="85"/>
  <c r="UKJ102" i="85"/>
  <c r="UKI102" i="85"/>
  <c r="UKH102" i="85"/>
  <c r="UKG102" i="85"/>
  <c r="UKF102" i="85"/>
  <c r="UKE102" i="85"/>
  <c r="UKD102" i="85"/>
  <c r="UKC102" i="85"/>
  <c r="UKB102" i="85"/>
  <c r="UKA102" i="85"/>
  <c r="UJZ102" i="85"/>
  <c r="UJY102" i="85"/>
  <c r="UJX102" i="85"/>
  <c r="UJW102" i="85"/>
  <c r="UJV102" i="85"/>
  <c r="UJU102" i="85"/>
  <c r="UJT102" i="85"/>
  <c r="UJS102" i="85"/>
  <c r="UJR102" i="85"/>
  <c r="UJQ102" i="85"/>
  <c r="UJP102" i="85"/>
  <c r="UJO102" i="85"/>
  <c r="UJN102" i="85"/>
  <c r="UJM102" i="85"/>
  <c r="UJL102" i="85"/>
  <c r="UJK102" i="85"/>
  <c r="UJJ102" i="85"/>
  <c r="UJI102" i="85"/>
  <c r="UJH102" i="85"/>
  <c r="UJG102" i="85"/>
  <c r="UJF102" i="85"/>
  <c r="UJE102" i="85"/>
  <c r="UJD102" i="85"/>
  <c r="UJC102" i="85"/>
  <c r="UJB102" i="85"/>
  <c r="UJA102" i="85"/>
  <c r="UIZ102" i="85"/>
  <c r="UIY102" i="85"/>
  <c r="UIX102" i="85"/>
  <c r="UIW102" i="85"/>
  <c r="UIV102" i="85"/>
  <c r="UIU102" i="85"/>
  <c r="UIT102" i="85"/>
  <c r="UIS102" i="85"/>
  <c r="UIR102" i="85"/>
  <c r="UIQ102" i="85"/>
  <c r="UIP102" i="85"/>
  <c r="UIO102" i="85"/>
  <c r="UIN102" i="85"/>
  <c r="UIM102" i="85"/>
  <c r="UIL102" i="85"/>
  <c r="UIK102" i="85"/>
  <c r="UIJ102" i="85"/>
  <c r="UII102" i="85"/>
  <c r="UIH102" i="85"/>
  <c r="UIG102" i="85"/>
  <c r="UIF102" i="85"/>
  <c r="UIE102" i="85"/>
  <c r="UID102" i="85"/>
  <c r="UIC102" i="85"/>
  <c r="UIB102" i="85"/>
  <c r="UIA102" i="85"/>
  <c r="UHZ102" i="85"/>
  <c r="UHY102" i="85"/>
  <c r="UHX102" i="85"/>
  <c r="UHW102" i="85"/>
  <c r="UHV102" i="85"/>
  <c r="UHU102" i="85"/>
  <c r="UHT102" i="85"/>
  <c r="UHS102" i="85"/>
  <c r="UHR102" i="85"/>
  <c r="UHQ102" i="85"/>
  <c r="UHP102" i="85"/>
  <c r="UHO102" i="85"/>
  <c r="UHN102" i="85"/>
  <c r="UHM102" i="85"/>
  <c r="UHL102" i="85"/>
  <c r="UHK102" i="85"/>
  <c r="UHJ102" i="85"/>
  <c r="UHI102" i="85"/>
  <c r="UHH102" i="85"/>
  <c r="UHG102" i="85"/>
  <c r="UHF102" i="85"/>
  <c r="UHE102" i="85"/>
  <c r="UHD102" i="85"/>
  <c r="UHC102" i="85"/>
  <c r="UHB102" i="85"/>
  <c r="UHA102" i="85"/>
  <c r="UGZ102" i="85"/>
  <c r="UGY102" i="85"/>
  <c r="UGX102" i="85"/>
  <c r="UGW102" i="85"/>
  <c r="UGV102" i="85"/>
  <c r="UGU102" i="85"/>
  <c r="UGT102" i="85"/>
  <c r="UGS102" i="85"/>
  <c r="UGR102" i="85"/>
  <c r="UGQ102" i="85"/>
  <c r="UGP102" i="85"/>
  <c r="UGO102" i="85"/>
  <c r="UGN102" i="85"/>
  <c r="UGM102" i="85"/>
  <c r="UGL102" i="85"/>
  <c r="UGK102" i="85"/>
  <c r="UGJ102" i="85"/>
  <c r="UGI102" i="85"/>
  <c r="UGH102" i="85"/>
  <c r="UGG102" i="85"/>
  <c r="UGF102" i="85"/>
  <c r="UGE102" i="85"/>
  <c r="UGD102" i="85"/>
  <c r="UGC102" i="85"/>
  <c r="UGB102" i="85"/>
  <c r="UGA102" i="85"/>
  <c r="UFZ102" i="85"/>
  <c r="UFY102" i="85"/>
  <c r="UFX102" i="85"/>
  <c r="UFW102" i="85"/>
  <c r="UFV102" i="85"/>
  <c r="UFU102" i="85"/>
  <c r="UFT102" i="85"/>
  <c r="UFS102" i="85"/>
  <c r="UFR102" i="85"/>
  <c r="UFQ102" i="85"/>
  <c r="UFP102" i="85"/>
  <c r="UFO102" i="85"/>
  <c r="UFN102" i="85"/>
  <c r="UFM102" i="85"/>
  <c r="UFL102" i="85"/>
  <c r="UFK102" i="85"/>
  <c r="UFJ102" i="85"/>
  <c r="UFI102" i="85"/>
  <c r="UFH102" i="85"/>
  <c r="UFG102" i="85"/>
  <c r="UFF102" i="85"/>
  <c r="UFE102" i="85"/>
  <c r="UFD102" i="85"/>
  <c r="UFC102" i="85"/>
  <c r="UFB102" i="85"/>
  <c r="UFA102" i="85"/>
  <c r="UEZ102" i="85"/>
  <c r="UEY102" i="85"/>
  <c r="UEX102" i="85"/>
  <c r="UEW102" i="85"/>
  <c r="UEV102" i="85"/>
  <c r="UEU102" i="85"/>
  <c r="UET102" i="85"/>
  <c r="UES102" i="85"/>
  <c r="UER102" i="85"/>
  <c r="UEQ102" i="85"/>
  <c r="UEP102" i="85"/>
  <c r="UEO102" i="85"/>
  <c r="UEN102" i="85"/>
  <c r="UEM102" i="85"/>
  <c r="UEL102" i="85"/>
  <c r="UEK102" i="85"/>
  <c r="UEJ102" i="85"/>
  <c r="UEI102" i="85"/>
  <c r="UEH102" i="85"/>
  <c r="UEG102" i="85"/>
  <c r="UEF102" i="85"/>
  <c r="UEE102" i="85"/>
  <c r="UED102" i="85"/>
  <c r="UEC102" i="85"/>
  <c r="UEB102" i="85"/>
  <c r="UEA102" i="85"/>
  <c r="UDZ102" i="85"/>
  <c r="UDY102" i="85"/>
  <c r="UDX102" i="85"/>
  <c r="UDW102" i="85"/>
  <c r="UDV102" i="85"/>
  <c r="UDU102" i="85"/>
  <c r="UDT102" i="85"/>
  <c r="UDS102" i="85"/>
  <c r="UDR102" i="85"/>
  <c r="UDQ102" i="85"/>
  <c r="UDP102" i="85"/>
  <c r="UDO102" i="85"/>
  <c r="UDN102" i="85"/>
  <c r="UDM102" i="85"/>
  <c r="UDL102" i="85"/>
  <c r="UDK102" i="85"/>
  <c r="UDJ102" i="85"/>
  <c r="UDI102" i="85"/>
  <c r="UDH102" i="85"/>
  <c r="UDG102" i="85"/>
  <c r="UDF102" i="85"/>
  <c r="UDE102" i="85"/>
  <c r="UDD102" i="85"/>
  <c r="UDC102" i="85"/>
  <c r="UDB102" i="85"/>
  <c r="UDA102" i="85"/>
  <c r="UCZ102" i="85"/>
  <c r="UCY102" i="85"/>
  <c r="UCX102" i="85"/>
  <c r="UCW102" i="85"/>
  <c r="UCV102" i="85"/>
  <c r="UCU102" i="85"/>
  <c r="UCT102" i="85"/>
  <c r="UCS102" i="85"/>
  <c r="UCR102" i="85"/>
  <c r="UCQ102" i="85"/>
  <c r="UCP102" i="85"/>
  <c r="UCO102" i="85"/>
  <c r="UCN102" i="85"/>
  <c r="UCM102" i="85"/>
  <c r="UCL102" i="85"/>
  <c r="UCK102" i="85"/>
  <c r="UCJ102" i="85"/>
  <c r="UCI102" i="85"/>
  <c r="UCH102" i="85"/>
  <c r="UCG102" i="85"/>
  <c r="UCF102" i="85"/>
  <c r="UCE102" i="85"/>
  <c r="UCD102" i="85"/>
  <c r="UCC102" i="85"/>
  <c r="UCB102" i="85"/>
  <c r="UCA102" i="85"/>
  <c r="UBZ102" i="85"/>
  <c r="UBY102" i="85"/>
  <c r="UBX102" i="85"/>
  <c r="UBW102" i="85"/>
  <c r="UBV102" i="85"/>
  <c r="UBU102" i="85"/>
  <c r="UBT102" i="85"/>
  <c r="UBS102" i="85"/>
  <c r="UBR102" i="85"/>
  <c r="UBQ102" i="85"/>
  <c r="UBP102" i="85"/>
  <c r="UBO102" i="85"/>
  <c r="UBN102" i="85"/>
  <c r="UBM102" i="85"/>
  <c r="UBL102" i="85"/>
  <c r="UBK102" i="85"/>
  <c r="UBJ102" i="85"/>
  <c r="UBI102" i="85"/>
  <c r="UBH102" i="85"/>
  <c r="UBG102" i="85"/>
  <c r="UBF102" i="85"/>
  <c r="UBE102" i="85"/>
  <c r="UBD102" i="85"/>
  <c r="UBC102" i="85"/>
  <c r="UBB102" i="85"/>
  <c r="UBA102" i="85"/>
  <c r="UAZ102" i="85"/>
  <c r="UAY102" i="85"/>
  <c r="UAX102" i="85"/>
  <c r="UAW102" i="85"/>
  <c r="UAV102" i="85"/>
  <c r="UAU102" i="85"/>
  <c r="UAT102" i="85"/>
  <c r="UAS102" i="85"/>
  <c r="UAR102" i="85"/>
  <c r="UAQ102" i="85"/>
  <c r="UAP102" i="85"/>
  <c r="UAO102" i="85"/>
  <c r="UAN102" i="85"/>
  <c r="UAM102" i="85"/>
  <c r="UAL102" i="85"/>
  <c r="UAK102" i="85"/>
  <c r="UAJ102" i="85"/>
  <c r="UAI102" i="85"/>
  <c r="UAH102" i="85"/>
  <c r="UAG102" i="85"/>
  <c r="UAF102" i="85"/>
  <c r="UAE102" i="85"/>
  <c r="UAD102" i="85"/>
  <c r="UAC102" i="85"/>
  <c r="UAB102" i="85"/>
  <c r="UAA102" i="85"/>
  <c r="TZZ102" i="85"/>
  <c r="TZY102" i="85"/>
  <c r="TZX102" i="85"/>
  <c r="TZW102" i="85"/>
  <c r="TZV102" i="85"/>
  <c r="TZU102" i="85"/>
  <c r="TZT102" i="85"/>
  <c r="TZS102" i="85"/>
  <c r="TZR102" i="85"/>
  <c r="TZQ102" i="85"/>
  <c r="TZP102" i="85"/>
  <c r="TZO102" i="85"/>
  <c r="TZN102" i="85"/>
  <c r="TZM102" i="85"/>
  <c r="TZL102" i="85"/>
  <c r="TZK102" i="85"/>
  <c r="TZJ102" i="85"/>
  <c r="TZI102" i="85"/>
  <c r="TZH102" i="85"/>
  <c r="TZG102" i="85"/>
  <c r="TZF102" i="85"/>
  <c r="TZE102" i="85"/>
  <c r="TZD102" i="85"/>
  <c r="TZC102" i="85"/>
  <c r="TZB102" i="85"/>
  <c r="TZA102" i="85"/>
  <c r="TYZ102" i="85"/>
  <c r="TYY102" i="85"/>
  <c r="TYX102" i="85"/>
  <c r="TYW102" i="85"/>
  <c r="TYV102" i="85"/>
  <c r="TYU102" i="85"/>
  <c r="TYT102" i="85"/>
  <c r="TYS102" i="85"/>
  <c r="TYR102" i="85"/>
  <c r="TYQ102" i="85"/>
  <c r="TYP102" i="85"/>
  <c r="TYO102" i="85"/>
  <c r="TYN102" i="85"/>
  <c r="TYM102" i="85"/>
  <c r="TYL102" i="85"/>
  <c r="TYK102" i="85"/>
  <c r="TYJ102" i="85"/>
  <c r="TYI102" i="85"/>
  <c r="TYH102" i="85"/>
  <c r="TYG102" i="85"/>
  <c r="TYF102" i="85"/>
  <c r="TYE102" i="85"/>
  <c r="TYD102" i="85"/>
  <c r="TYC102" i="85"/>
  <c r="TYB102" i="85"/>
  <c r="TYA102" i="85"/>
  <c r="TXZ102" i="85"/>
  <c r="TXY102" i="85"/>
  <c r="TXX102" i="85"/>
  <c r="TXW102" i="85"/>
  <c r="TXV102" i="85"/>
  <c r="TXU102" i="85"/>
  <c r="TXT102" i="85"/>
  <c r="TXS102" i="85"/>
  <c r="TXR102" i="85"/>
  <c r="TXQ102" i="85"/>
  <c r="TXP102" i="85"/>
  <c r="TXO102" i="85"/>
  <c r="TXN102" i="85"/>
  <c r="TXM102" i="85"/>
  <c r="TXL102" i="85"/>
  <c r="TXK102" i="85"/>
  <c r="TXJ102" i="85"/>
  <c r="TXI102" i="85"/>
  <c r="TXH102" i="85"/>
  <c r="TXG102" i="85"/>
  <c r="TXF102" i="85"/>
  <c r="TXE102" i="85"/>
  <c r="TXD102" i="85"/>
  <c r="TXC102" i="85"/>
  <c r="TXB102" i="85"/>
  <c r="TXA102" i="85"/>
  <c r="TWZ102" i="85"/>
  <c r="TWY102" i="85"/>
  <c r="TWX102" i="85"/>
  <c r="TWW102" i="85"/>
  <c r="TWV102" i="85"/>
  <c r="TWU102" i="85"/>
  <c r="TWT102" i="85"/>
  <c r="TWS102" i="85"/>
  <c r="TWR102" i="85"/>
  <c r="TWQ102" i="85"/>
  <c r="TWP102" i="85"/>
  <c r="TWO102" i="85"/>
  <c r="TWN102" i="85"/>
  <c r="TWM102" i="85"/>
  <c r="TWL102" i="85"/>
  <c r="TWK102" i="85"/>
  <c r="TWJ102" i="85"/>
  <c r="TWI102" i="85"/>
  <c r="TWH102" i="85"/>
  <c r="TWG102" i="85"/>
  <c r="TWF102" i="85"/>
  <c r="TWE102" i="85"/>
  <c r="TWD102" i="85"/>
  <c r="TWC102" i="85"/>
  <c r="TWB102" i="85"/>
  <c r="TWA102" i="85"/>
  <c r="TVZ102" i="85"/>
  <c r="TVY102" i="85"/>
  <c r="TVX102" i="85"/>
  <c r="TVW102" i="85"/>
  <c r="TVV102" i="85"/>
  <c r="TVU102" i="85"/>
  <c r="TVT102" i="85"/>
  <c r="TVS102" i="85"/>
  <c r="TVR102" i="85"/>
  <c r="TVQ102" i="85"/>
  <c r="TVP102" i="85"/>
  <c r="TVO102" i="85"/>
  <c r="TVN102" i="85"/>
  <c r="TVM102" i="85"/>
  <c r="TVL102" i="85"/>
  <c r="TVK102" i="85"/>
  <c r="TVJ102" i="85"/>
  <c r="TVI102" i="85"/>
  <c r="TVH102" i="85"/>
  <c r="TVG102" i="85"/>
  <c r="TVF102" i="85"/>
  <c r="TVE102" i="85"/>
  <c r="TVD102" i="85"/>
  <c r="TVC102" i="85"/>
  <c r="TVB102" i="85"/>
  <c r="TVA102" i="85"/>
  <c r="TUZ102" i="85"/>
  <c r="TUY102" i="85"/>
  <c r="TUX102" i="85"/>
  <c r="TUW102" i="85"/>
  <c r="TUV102" i="85"/>
  <c r="TUU102" i="85"/>
  <c r="TUT102" i="85"/>
  <c r="TUS102" i="85"/>
  <c r="TUR102" i="85"/>
  <c r="TUQ102" i="85"/>
  <c r="TUP102" i="85"/>
  <c r="TUO102" i="85"/>
  <c r="TUN102" i="85"/>
  <c r="TUM102" i="85"/>
  <c r="TUL102" i="85"/>
  <c r="TUK102" i="85"/>
  <c r="TUJ102" i="85"/>
  <c r="TUI102" i="85"/>
  <c r="TUH102" i="85"/>
  <c r="TUG102" i="85"/>
  <c r="TUF102" i="85"/>
  <c r="TUE102" i="85"/>
  <c r="TUD102" i="85"/>
  <c r="TUC102" i="85"/>
  <c r="TUB102" i="85"/>
  <c r="TUA102" i="85"/>
  <c r="TTZ102" i="85"/>
  <c r="TTY102" i="85"/>
  <c r="TTX102" i="85"/>
  <c r="TTW102" i="85"/>
  <c r="TTV102" i="85"/>
  <c r="TTU102" i="85"/>
  <c r="TTT102" i="85"/>
  <c r="TTS102" i="85"/>
  <c r="TTR102" i="85"/>
  <c r="TTQ102" i="85"/>
  <c r="TTP102" i="85"/>
  <c r="TTO102" i="85"/>
  <c r="TTN102" i="85"/>
  <c r="TTM102" i="85"/>
  <c r="TTL102" i="85"/>
  <c r="TTK102" i="85"/>
  <c r="TTJ102" i="85"/>
  <c r="TTI102" i="85"/>
  <c r="TTH102" i="85"/>
  <c r="TTG102" i="85"/>
  <c r="TTF102" i="85"/>
  <c r="TTE102" i="85"/>
  <c r="TTD102" i="85"/>
  <c r="TTC102" i="85"/>
  <c r="TTB102" i="85"/>
  <c r="TTA102" i="85"/>
  <c r="TSZ102" i="85"/>
  <c r="TSY102" i="85"/>
  <c r="TSX102" i="85"/>
  <c r="TSW102" i="85"/>
  <c r="TSV102" i="85"/>
  <c r="TSU102" i="85"/>
  <c r="TST102" i="85"/>
  <c r="TSS102" i="85"/>
  <c r="TSR102" i="85"/>
  <c r="TSQ102" i="85"/>
  <c r="TSP102" i="85"/>
  <c r="TSO102" i="85"/>
  <c r="TSN102" i="85"/>
  <c r="TSM102" i="85"/>
  <c r="TSL102" i="85"/>
  <c r="TSK102" i="85"/>
  <c r="TSJ102" i="85"/>
  <c r="TSI102" i="85"/>
  <c r="TSH102" i="85"/>
  <c r="TSG102" i="85"/>
  <c r="TSF102" i="85"/>
  <c r="TSE102" i="85"/>
  <c r="TSD102" i="85"/>
  <c r="TSC102" i="85"/>
  <c r="TSB102" i="85"/>
  <c r="TSA102" i="85"/>
  <c r="TRZ102" i="85"/>
  <c r="TRY102" i="85"/>
  <c r="TRX102" i="85"/>
  <c r="TRW102" i="85"/>
  <c r="TRV102" i="85"/>
  <c r="TRU102" i="85"/>
  <c r="TRT102" i="85"/>
  <c r="TRS102" i="85"/>
  <c r="TRR102" i="85"/>
  <c r="TRQ102" i="85"/>
  <c r="TRP102" i="85"/>
  <c r="TRO102" i="85"/>
  <c r="TRN102" i="85"/>
  <c r="TRM102" i="85"/>
  <c r="TRL102" i="85"/>
  <c r="TRK102" i="85"/>
  <c r="TRJ102" i="85"/>
  <c r="TRI102" i="85"/>
  <c r="TRH102" i="85"/>
  <c r="TRG102" i="85"/>
  <c r="TRF102" i="85"/>
  <c r="TRE102" i="85"/>
  <c r="TRD102" i="85"/>
  <c r="TRC102" i="85"/>
  <c r="TRB102" i="85"/>
  <c r="TRA102" i="85"/>
  <c r="TQZ102" i="85"/>
  <c r="TQY102" i="85"/>
  <c r="TQX102" i="85"/>
  <c r="TQW102" i="85"/>
  <c r="TQV102" i="85"/>
  <c r="TQU102" i="85"/>
  <c r="TQT102" i="85"/>
  <c r="TQS102" i="85"/>
  <c r="TQR102" i="85"/>
  <c r="TQQ102" i="85"/>
  <c r="TQP102" i="85"/>
  <c r="TQO102" i="85"/>
  <c r="TQN102" i="85"/>
  <c r="TQM102" i="85"/>
  <c r="TQL102" i="85"/>
  <c r="TQK102" i="85"/>
  <c r="TQJ102" i="85"/>
  <c r="TQI102" i="85"/>
  <c r="TQH102" i="85"/>
  <c r="TQG102" i="85"/>
  <c r="TQF102" i="85"/>
  <c r="TQE102" i="85"/>
  <c r="TQD102" i="85"/>
  <c r="TQC102" i="85"/>
  <c r="TQB102" i="85"/>
  <c r="TQA102" i="85"/>
  <c r="TPZ102" i="85"/>
  <c r="TPY102" i="85"/>
  <c r="TPX102" i="85"/>
  <c r="TPW102" i="85"/>
  <c r="TPV102" i="85"/>
  <c r="TPU102" i="85"/>
  <c r="TPT102" i="85"/>
  <c r="TPS102" i="85"/>
  <c r="TPR102" i="85"/>
  <c r="TPQ102" i="85"/>
  <c r="TPP102" i="85"/>
  <c r="TPO102" i="85"/>
  <c r="TPN102" i="85"/>
  <c r="TPM102" i="85"/>
  <c r="TPL102" i="85"/>
  <c r="TPK102" i="85"/>
  <c r="TPJ102" i="85"/>
  <c r="TPI102" i="85"/>
  <c r="TPH102" i="85"/>
  <c r="TPG102" i="85"/>
  <c r="TPF102" i="85"/>
  <c r="TPE102" i="85"/>
  <c r="TPD102" i="85"/>
  <c r="TPC102" i="85"/>
  <c r="TPB102" i="85"/>
  <c r="TPA102" i="85"/>
  <c r="TOZ102" i="85"/>
  <c r="TOY102" i="85"/>
  <c r="TOX102" i="85"/>
  <c r="TOW102" i="85"/>
  <c r="TOV102" i="85"/>
  <c r="TOU102" i="85"/>
  <c r="TOT102" i="85"/>
  <c r="TOS102" i="85"/>
  <c r="TOR102" i="85"/>
  <c r="TOQ102" i="85"/>
  <c r="TOP102" i="85"/>
  <c r="TOO102" i="85"/>
  <c r="TON102" i="85"/>
  <c r="TOM102" i="85"/>
  <c r="TOL102" i="85"/>
  <c r="TOK102" i="85"/>
  <c r="TOJ102" i="85"/>
  <c r="TOI102" i="85"/>
  <c r="TOH102" i="85"/>
  <c r="TOG102" i="85"/>
  <c r="TOF102" i="85"/>
  <c r="TOE102" i="85"/>
  <c r="TOD102" i="85"/>
  <c r="TOC102" i="85"/>
  <c r="TOB102" i="85"/>
  <c r="TOA102" i="85"/>
  <c r="TNZ102" i="85"/>
  <c r="TNY102" i="85"/>
  <c r="TNX102" i="85"/>
  <c r="TNW102" i="85"/>
  <c r="TNV102" i="85"/>
  <c r="TNU102" i="85"/>
  <c r="TNT102" i="85"/>
  <c r="TNS102" i="85"/>
  <c r="TNR102" i="85"/>
  <c r="TNQ102" i="85"/>
  <c r="TNP102" i="85"/>
  <c r="TNO102" i="85"/>
  <c r="TNN102" i="85"/>
  <c r="TNM102" i="85"/>
  <c r="TNL102" i="85"/>
  <c r="TNK102" i="85"/>
  <c r="TNJ102" i="85"/>
  <c r="TNI102" i="85"/>
  <c r="TNH102" i="85"/>
  <c r="TNG102" i="85"/>
  <c r="TNF102" i="85"/>
  <c r="TNE102" i="85"/>
  <c r="TND102" i="85"/>
  <c r="TNC102" i="85"/>
  <c r="TNB102" i="85"/>
  <c r="TNA102" i="85"/>
  <c r="TMZ102" i="85"/>
  <c r="TMY102" i="85"/>
  <c r="TMX102" i="85"/>
  <c r="TMW102" i="85"/>
  <c r="TMV102" i="85"/>
  <c r="TMU102" i="85"/>
  <c r="TMT102" i="85"/>
  <c r="TMS102" i="85"/>
  <c r="TMR102" i="85"/>
  <c r="TMQ102" i="85"/>
  <c r="TMP102" i="85"/>
  <c r="TMO102" i="85"/>
  <c r="TMN102" i="85"/>
  <c r="TMM102" i="85"/>
  <c r="TML102" i="85"/>
  <c r="TMK102" i="85"/>
  <c r="TMJ102" i="85"/>
  <c r="TMI102" i="85"/>
  <c r="TMH102" i="85"/>
  <c r="TMG102" i="85"/>
  <c r="TMF102" i="85"/>
  <c r="TME102" i="85"/>
  <c r="TMD102" i="85"/>
  <c r="TMC102" i="85"/>
  <c r="TMB102" i="85"/>
  <c r="TMA102" i="85"/>
  <c r="TLZ102" i="85"/>
  <c r="TLY102" i="85"/>
  <c r="TLX102" i="85"/>
  <c r="TLW102" i="85"/>
  <c r="TLV102" i="85"/>
  <c r="TLU102" i="85"/>
  <c r="TLT102" i="85"/>
  <c r="TLS102" i="85"/>
  <c r="TLR102" i="85"/>
  <c r="TLQ102" i="85"/>
  <c r="TLP102" i="85"/>
  <c r="TLO102" i="85"/>
  <c r="TLN102" i="85"/>
  <c r="TLM102" i="85"/>
  <c r="TLL102" i="85"/>
  <c r="TLK102" i="85"/>
  <c r="TLJ102" i="85"/>
  <c r="TLI102" i="85"/>
  <c r="TLH102" i="85"/>
  <c r="TLG102" i="85"/>
  <c r="TLF102" i="85"/>
  <c r="TLE102" i="85"/>
  <c r="TLD102" i="85"/>
  <c r="TLC102" i="85"/>
  <c r="TLB102" i="85"/>
  <c r="TLA102" i="85"/>
  <c r="TKZ102" i="85"/>
  <c r="TKY102" i="85"/>
  <c r="TKX102" i="85"/>
  <c r="TKW102" i="85"/>
  <c r="TKV102" i="85"/>
  <c r="TKU102" i="85"/>
  <c r="TKT102" i="85"/>
  <c r="TKS102" i="85"/>
  <c r="TKR102" i="85"/>
  <c r="TKQ102" i="85"/>
  <c r="TKP102" i="85"/>
  <c r="TKO102" i="85"/>
  <c r="TKN102" i="85"/>
  <c r="TKM102" i="85"/>
  <c r="TKL102" i="85"/>
  <c r="TKK102" i="85"/>
  <c r="TKJ102" i="85"/>
  <c r="TKI102" i="85"/>
  <c r="TKH102" i="85"/>
  <c r="TKG102" i="85"/>
  <c r="TKF102" i="85"/>
  <c r="TKE102" i="85"/>
  <c r="TKD102" i="85"/>
  <c r="TKC102" i="85"/>
  <c r="TKB102" i="85"/>
  <c r="TKA102" i="85"/>
  <c r="TJZ102" i="85"/>
  <c r="TJY102" i="85"/>
  <c r="TJX102" i="85"/>
  <c r="TJW102" i="85"/>
  <c r="TJV102" i="85"/>
  <c r="TJU102" i="85"/>
  <c r="TJT102" i="85"/>
  <c r="TJS102" i="85"/>
  <c r="TJR102" i="85"/>
  <c r="TJQ102" i="85"/>
  <c r="TJP102" i="85"/>
  <c r="TJO102" i="85"/>
  <c r="TJN102" i="85"/>
  <c r="TJM102" i="85"/>
  <c r="TJL102" i="85"/>
  <c r="TJK102" i="85"/>
  <c r="TJJ102" i="85"/>
  <c r="TJI102" i="85"/>
  <c r="TJH102" i="85"/>
  <c r="TJG102" i="85"/>
  <c r="TJF102" i="85"/>
  <c r="TJE102" i="85"/>
  <c r="TJD102" i="85"/>
  <c r="TJC102" i="85"/>
  <c r="TJB102" i="85"/>
  <c r="TJA102" i="85"/>
  <c r="TIZ102" i="85"/>
  <c r="TIY102" i="85"/>
  <c r="TIX102" i="85"/>
  <c r="TIW102" i="85"/>
  <c r="TIV102" i="85"/>
  <c r="TIU102" i="85"/>
  <c r="TIT102" i="85"/>
  <c r="TIS102" i="85"/>
  <c r="TIR102" i="85"/>
  <c r="TIQ102" i="85"/>
  <c r="TIP102" i="85"/>
  <c r="TIO102" i="85"/>
  <c r="TIN102" i="85"/>
  <c r="TIM102" i="85"/>
  <c r="TIL102" i="85"/>
  <c r="TIK102" i="85"/>
  <c r="TIJ102" i="85"/>
  <c r="TII102" i="85"/>
  <c r="TIH102" i="85"/>
  <c r="TIG102" i="85"/>
  <c r="TIF102" i="85"/>
  <c r="TIE102" i="85"/>
  <c r="TID102" i="85"/>
  <c r="TIC102" i="85"/>
  <c r="TIB102" i="85"/>
  <c r="TIA102" i="85"/>
  <c r="THZ102" i="85"/>
  <c r="THY102" i="85"/>
  <c r="THX102" i="85"/>
  <c r="THW102" i="85"/>
  <c r="THV102" i="85"/>
  <c r="THU102" i="85"/>
  <c r="THT102" i="85"/>
  <c r="THS102" i="85"/>
  <c r="THR102" i="85"/>
  <c r="THQ102" i="85"/>
  <c r="THP102" i="85"/>
  <c r="THO102" i="85"/>
  <c r="THN102" i="85"/>
  <c r="THM102" i="85"/>
  <c r="THL102" i="85"/>
  <c r="THK102" i="85"/>
  <c r="THJ102" i="85"/>
  <c r="THI102" i="85"/>
  <c r="THH102" i="85"/>
  <c r="THG102" i="85"/>
  <c r="THF102" i="85"/>
  <c r="THE102" i="85"/>
  <c r="THD102" i="85"/>
  <c r="THC102" i="85"/>
  <c r="THB102" i="85"/>
  <c r="THA102" i="85"/>
  <c r="TGZ102" i="85"/>
  <c r="TGY102" i="85"/>
  <c r="TGX102" i="85"/>
  <c r="TGW102" i="85"/>
  <c r="TGV102" i="85"/>
  <c r="TGU102" i="85"/>
  <c r="TGT102" i="85"/>
  <c r="TGS102" i="85"/>
  <c r="TGR102" i="85"/>
  <c r="TGQ102" i="85"/>
  <c r="TGP102" i="85"/>
  <c r="TGO102" i="85"/>
  <c r="TGN102" i="85"/>
  <c r="TGM102" i="85"/>
  <c r="TGL102" i="85"/>
  <c r="TGK102" i="85"/>
  <c r="TGJ102" i="85"/>
  <c r="TGI102" i="85"/>
  <c r="TGH102" i="85"/>
  <c r="TGG102" i="85"/>
  <c r="TGF102" i="85"/>
  <c r="TGE102" i="85"/>
  <c r="TGD102" i="85"/>
  <c r="TGC102" i="85"/>
  <c r="TGB102" i="85"/>
  <c r="TGA102" i="85"/>
  <c r="TFZ102" i="85"/>
  <c r="TFY102" i="85"/>
  <c r="TFX102" i="85"/>
  <c r="TFW102" i="85"/>
  <c r="TFV102" i="85"/>
  <c r="TFU102" i="85"/>
  <c r="TFT102" i="85"/>
  <c r="TFS102" i="85"/>
  <c r="TFR102" i="85"/>
  <c r="TFQ102" i="85"/>
  <c r="TFP102" i="85"/>
  <c r="TFO102" i="85"/>
  <c r="TFN102" i="85"/>
  <c r="TFM102" i="85"/>
  <c r="TFL102" i="85"/>
  <c r="TFK102" i="85"/>
  <c r="TFJ102" i="85"/>
  <c r="TFI102" i="85"/>
  <c r="TFH102" i="85"/>
  <c r="TFG102" i="85"/>
  <c r="TFF102" i="85"/>
  <c r="TFE102" i="85"/>
  <c r="TFD102" i="85"/>
  <c r="TFC102" i="85"/>
  <c r="TFB102" i="85"/>
  <c r="TFA102" i="85"/>
  <c r="TEZ102" i="85"/>
  <c r="TEY102" i="85"/>
  <c r="TEX102" i="85"/>
  <c r="TEW102" i="85"/>
  <c r="TEV102" i="85"/>
  <c r="TEU102" i="85"/>
  <c r="TET102" i="85"/>
  <c r="TES102" i="85"/>
  <c r="TER102" i="85"/>
  <c r="TEQ102" i="85"/>
  <c r="TEP102" i="85"/>
  <c r="TEO102" i="85"/>
  <c r="TEN102" i="85"/>
  <c r="TEM102" i="85"/>
  <c r="TEL102" i="85"/>
  <c r="TEK102" i="85"/>
  <c r="TEJ102" i="85"/>
  <c r="TEI102" i="85"/>
  <c r="TEH102" i="85"/>
  <c r="TEG102" i="85"/>
  <c r="TEF102" i="85"/>
  <c r="TEE102" i="85"/>
  <c r="TED102" i="85"/>
  <c r="TEC102" i="85"/>
  <c r="TEB102" i="85"/>
  <c r="TEA102" i="85"/>
  <c r="TDZ102" i="85"/>
  <c r="TDY102" i="85"/>
  <c r="TDX102" i="85"/>
  <c r="TDW102" i="85"/>
  <c r="TDV102" i="85"/>
  <c r="TDU102" i="85"/>
  <c r="TDT102" i="85"/>
  <c r="TDS102" i="85"/>
  <c r="TDR102" i="85"/>
  <c r="TDQ102" i="85"/>
  <c r="TDP102" i="85"/>
  <c r="TDO102" i="85"/>
  <c r="TDN102" i="85"/>
  <c r="TDM102" i="85"/>
  <c r="TDL102" i="85"/>
  <c r="TDK102" i="85"/>
  <c r="TDJ102" i="85"/>
  <c r="TDI102" i="85"/>
  <c r="TDH102" i="85"/>
  <c r="TDG102" i="85"/>
  <c r="TDF102" i="85"/>
  <c r="TDE102" i="85"/>
  <c r="TDD102" i="85"/>
  <c r="TDC102" i="85"/>
  <c r="TDB102" i="85"/>
  <c r="TDA102" i="85"/>
  <c r="TCZ102" i="85"/>
  <c r="TCY102" i="85"/>
  <c r="TCX102" i="85"/>
  <c r="TCW102" i="85"/>
  <c r="TCV102" i="85"/>
  <c r="TCU102" i="85"/>
  <c r="TCT102" i="85"/>
  <c r="TCS102" i="85"/>
  <c r="TCR102" i="85"/>
  <c r="TCQ102" i="85"/>
  <c r="TCP102" i="85"/>
  <c r="TCO102" i="85"/>
  <c r="TCN102" i="85"/>
  <c r="TCM102" i="85"/>
  <c r="TCL102" i="85"/>
  <c r="TCK102" i="85"/>
  <c r="TCJ102" i="85"/>
  <c r="TCI102" i="85"/>
  <c r="TCH102" i="85"/>
  <c r="TCG102" i="85"/>
  <c r="TCF102" i="85"/>
  <c r="TCE102" i="85"/>
  <c r="TCD102" i="85"/>
  <c r="TCC102" i="85"/>
  <c r="TCB102" i="85"/>
  <c r="TCA102" i="85"/>
  <c r="TBZ102" i="85"/>
  <c r="TBY102" i="85"/>
  <c r="TBX102" i="85"/>
  <c r="TBW102" i="85"/>
  <c r="TBV102" i="85"/>
  <c r="TBU102" i="85"/>
  <c r="TBT102" i="85"/>
  <c r="TBS102" i="85"/>
  <c r="TBR102" i="85"/>
  <c r="TBQ102" i="85"/>
  <c r="TBP102" i="85"/>
  <c r="TBO102" i="85"/>
  <c r="TBN102" i="85"/>
  <c r="TBM102" i="85"/>
  <c r="TBL102" i="85"/>
  <c r="TBK102" i="85"/>
  <c r="TBJ102" i="85"/>
  <c r="TBI102" i="85"/>
  <c r="TBH102" i="85"/>
  <c r="TBG102" i="85"/>
  <c r="TBF102" i="85"/>
  <c r="TBE102" i="85"/>
  <c r="TBD102" i="85"/>
  <c r="TBC102" i="85"/>
  <c r="TBB102" i="85"/>
  <c r="TBA102" i="85"/>
  <c r="TAZ102" i="85"/>
  <c r="TAY102" i="85"/>
  <c r="TAX102" i="85"/>
  <c r="TAW102" i="85"/>
  <c r="TAV102" i="85"/>
  <c r="TAU102" i="85"/>
  <c r="TAT102" i="85"/>
  <c r="TAS102" i="85"/>
  <c r="TAR102" i="85"/>
  <c r="TAQ102" i="85"/>
  <c r="TAP102" i="85"/>
  <c r="TAO102" i="85"/>
  <c r="TAN102" i="85"/>
  <c r="TAM102" i="85"/>
  <c r="TAL102" i="85"/>
  <c r="TAK102" i="85"/>
  <c r="TAJ102" i="85"/>
  <c r="TAI102" i="85"/>
  <c r="TAH102" i="85"/>
  <c r="TAG102" i="85"/>
  <c r="TAF102" i="85"/>
  <c r="TAE102" i="85"/>
  <c r="TAD102" i="85"/>
  <c r="TAC102" i="85"/>
  <c r="TAB102" i="85"/>
  <c r="TAA102" i="85"/>
  <c r="SZZ102" i="85"/>
  <c r="SZY102" i="85"/>
  <c r="SZX102" i="85"/>
  <c r="SZW102" i="85"/>
  <c r="SZV102" i="85"/>
  <c r="SZU102" i="85"/>
  <c r="SZT102" i="85"/>
  <c r="SZS102" i="85"/>
  <c r="SZR102" i="85"/>
  <c r="SZQ102" i="85"/>
  <c r="SZP102" i="85"/>
  <c r="SZO102" i="85"/>
  <c r="SZN102" i="85"/>
  <c r="SZM102" i="85"/>
  <c r="SZL102" i="85"/>
  <c r="SZK102" i="85"/>
  <c r="SZJ102" i="85"/>
  <c r="SZI102" i="85"/>
  <c r="SZH102" i="85"/>
  <c r="SZG102" i="85"/>
  <c r="SZF102" i="85"/>
  <c r="SZE102" i="85"/>
  <c r="SZD102" i="85"/>
  <c r="SZC102" i="85"/>
  <c r="SZB102" i="85"/>
  <c r="SZA102" i="85"/>
  <c r="SYZ102" i="85"/>
  <c r="SYY102" i="85"/>
  <c r="SYX102" i="85"/>
  <c r="SYW102" i="85"/>
  <c r="SYV102" i="85"/>
  <c r="SYU102" i="85"/>
  <c r="SYT102" i="85"/>
  <c r="SYS102" i="85"/>
  <c r="SYR102" i="85"/>
  <c r="SYQ102" i="85"/>
  <c r="SYP102" i="85"/>
  <c r="SYO102" i="85"/>
  <c r="SYN102" i="85"/>
  <c r="SYM102" i="85"/>
  <c r="SYL102" i="85"/>
  <c r="SYK102" i="85"/>
  <c r="SYJ102" i="85"/>
  <c r="SYI102" i="85"/>
  <c r="SYH102" i="85"/>
  <c r="SYG102" i="85"/>
  <c r="SYF102" i="85"/>
  <c r="SYE102" i="85"/>
  <c r="SYD102" i="85"/>
  <c r="SYC102" i="85"/>
  <c r="SYB102" i="85"/>
  <c r="SYA102" i="85"/>
  <c r="SXZ102" i="85"/>
  <c r="SXY102" i="85"/>
  <c r="SXX102" i="85"/>
  <c r="SXW102" i="85"/>
  <c r="SXV102" i="85"/>
  <c r="SXU102" i="85"/>
  <c r="SXT102" i="85"/>
  <c r="SXS102" i="85"/>
  <c r="SXR102" i="85"/>
  <c r="SXQ102" i="85"/>
  <c r="SXP102" i="85"/>
  <c r="SXO102" i="85"/>
  <c r="SXN102" i="85"/>
  <c r="SXM102" i="85"/>
  <c r="SXL102" i="85"/>
  <c r="SXK102" i="85"/>
  <c r="SXJ102" i="85"/>
  <c r="SXI102" i="85"/>
  <c r="SXH102" i="85"/>
  <c r="SXG102" i="85"/>
  <c r="SXF102" i="85"/>
  <c r="SXE102" i="85"/>
  <c r="SXD102" i="85"/>
  <c r="SXC102" i="85"/>
  <c r="SXB102" i="85"/>
  <c r="SXA102" i="85"/>
  <c r="SWZ102" i="85"/>
  <c r="SWY102" i="85"/>
  <c r="SWX102" i="85"/>
  <c r="SWW102" i="85"/>
  <c r="SWV102" i="85"/>
  <c r="SWU102" i="85"/>
  <c r="SWT102" i="85"/>
  <c r="SWS102" i="85"/>
  <c r="SWR102" i="85"/>
  <c r="SWQ102" i="85"/>
  <c r="SWP102" i="85"/>
  <c r="SWO102" i="85"/>
  <c r="SWN102" i="85"/>
  <c r="SWM102" i="85"/>
  <c r="SWL102" i="85"/>
  <c r="SWK102" i="85"/>
  <c r="SWJ102" i="85"/>
  <c r="SWI102" i="85"/>
  <c r="SWH102" i="85"/>
  <c r="SWG102" i="85"/>
  <c r="SWF102" i="85"/>
  <c r="SWE102" i="85"/>
  <c r="SWD102" i="85"/>
  <c r="SWC102" i="85"/>
  <c r="SWB102" i="85"/>
  <c r="SWA102" i="85"/>
  <c r="SVZ102" i="85"/>
  <c r="SVY102" i="85"/>
  <c r="SVX102" i="85"/>
  <c r="SVW102" i="85"/>
  <c r="SVV102" i="85"/>
  <c r="SVU102" i="85"/>
  <c r="SVT102" i="85"/>
  <c r="SVS102" i="85"/>
  <c r="SVR102" i="85"/>
  <c r="SVQ102" i="85"/>
  <c r="SVP102" i="85"/>
  <c r="SVO102" i="85"/>
  <c r="SVN102" i="85"/>
  <c r="SVM102" i="85"/>
  <c r="SVL102" i="85"/>
  <c r="SVK102" i="85"/>
  <c r="SVJ102" i="85"/>
  <c r="SVI102" i="85"/>
  <c r="SVH102" i="85"/>
  <c r="SVG102" i="85"/>
  <c r="SVF102" i="85"/>
  <c r="SVE102" i="85"/>
  <c r="SVD102" i="85"/>
  <c r="SVC102" i="85"/>
  <c r="SVB102" i="85"/>
  <c r="SVA102" i="85"/>
  <c r="SUZ102" i="85"/>
  <c r="SUY102" i="85"/>
  <c r="SUX102" i="85"/>
  <c r="SUW102" i="85"/>
  <c r="SUV102" i="85"/>
  <c r="SUU102" i="85"/>
  <c r="SUT102" i="85"/>
  <c r="SUS102" i="85"/>
  <c r="SUR102" i="85"/>
  <c r="SUQ102" i="85"/>
  <c r="SUP102" i="85"/>
  <c r="SUO102" i="85"/>
  <c r="SUN102" i="85"/>
  <c r="SUM102" i="85"/>
  <c r="SUL102" i="85"/>
  <c r="SUK102" i="85"/>
  <c r="SUJ102" i="85"/>
  <c r="SUI102" i="85"/>
  <c r="SUH102" i="85"/>
  <c r="SUG102" i="85"/>
  <c r="SUF102" i="85"/>
  <c r="SUE102" i="85"/>
  <c r="SUD102" i="85"/>
  <c r="SUC102" i="85"/>
  <c r="SUB102" i="85"/>
  <c r="SUA102" i="85"/>
  <c r="STZ102" i="85"/>
  <c r="STY102" i="85"/>
  <c r="STX102" i="85"/>
  <c r="STW102" i="85"/>
  <c r="STV102" i="85"/>
  <c r="STU102" i="85"/>
  <c r="STT102" i="85"/>
  <c r="STS102" i="85"/>
  <c r="STR102" i="85"/>
  <c r="STQ102" i="85"/>
  <c r="STP102" i="85"/>
  <c r="STO102" i="85"/>
  <c r="STN102" i="85"/>
  <c r="STM102" i="85"/>
  <c r="STL102" i="85"/>
  <c r="STK102" i="85"/>
  <c r="STJ102" i="85"/>
  <c r="STI102" i="85"/>
  <c r="STH102" i="85"/>
  <c r="STG102" i="85"/>
  <c r="STF102" i="85"/>
  <c r="STE102" i="85"/>
  <c r="STD102" i="85"/>
  <c r="STC102" i="85"/>
  <c r="STB102" i="85"/>
  <c r="STA102" i="85"/>
  <c r="SSZ102" i="85"/>
  <c r="SSY102" i="85"/>
  <c r="SSX102" i="85"/>
  <c r="SSW102" i="85"/>
  <c r="SSV102" i="85"/>
  <c r="SSU102" i="85"/>
  <c r="SST102" i="85"/>
  <c r="SSS102" i="85"/>
  <c r="SSR102" i="85"/>
  <c r="SSQ102" i="85"/>
  <c r="SSP102" i="85"/>
  <c r="SSO102" i="85"/>
  <c r="SSN102" i="85"/>
  <c r="SSM102" i="85"/>
  <c r="SSL102" i="85"/>
  <c r="SSK102" i="85"/>
  <c r="SSJ102" i="85"/>
  <c r="SSI102" i="85"/>
  <c r="SSH102" i="85"/>
  <c r="SSG102" i="85"/>
  <c r="SSF102" i="85"/>
  <c r="SSE102" i="85"/>
  <c r="SSD102" i="85"/>
  <c r="SSC102" i="85"/>
  <c r="SSB102" i="85"/>
  <c r="SSA102" i="85"/>
  <c r="SRZ102" i="85"/>
  <c r="SRY102" i="85"/>
  <c r="SRX102" i="85"/>
  <c r="SRW102" i="85"/>
  <c r="SRV102" i="85"/>
  <c r="SRU102" i="85"/>
  <c r="SRT102" i="85"/>
  <c r="SRS102" i="85"/>
  <c r="SRR102" i="85"/>
  <c r="SRQ102" i="85"/>
  <c r="SRP102" i="85"/>
  <c r="SRO102" i="85"/>
  <c r="SRN102" i="85"/>
  <c r="SRM102" i="85"/>
  <c r="SRL102" i="85"/>
  <c r="SRK102" i="85"/>
  <c r="SRJ102" i="85"/>
  <c r="SRI102" i="85"/>
  <c r="SRH102" i="85"/>
  <c r="SRG102" i="85"/>
  <c r="SRF102" i="85"/>
  <c r="SRE102" i="85"/>
  <c r="SRD102" i="85"/>
  <c r="SRC102" i="85"/>
  <c r="SRB102" i="85"/>
  <c r="SRA102" i="85"/>
  <c r="SQZ102" i="85"/>
  <c r="SQY102" i="85"/>
  <c r="SQX102" i="85"/>
  <c r="SQW102" i="85"/>
  <c r="SQV102" i="85"/>
  <c r="SQU102" i="85"/>
  <c r="SQT102" i="85"/>
  <c r="SQS102" i="85"/>
  <c r="SQR102" i="85"/>
  <c r="SQQ102" i="85"/>
  <c r="SQP102" i="85"/>
  <c r="SQO102" i="85"/>
  <c r="SQN102" i="85"/>
  <c r="SQM102" i="85"/>
  <c r="SQL102" i="85"/>
  <c r="SQK102" i="85"/>
  <c r="SQJ102" i="85"/>
  <c r="SQI102" i="85"/>
  <c r="SQH102" i="85"/>
  <c r="SQG102" i="85"/>
  <c r="SQF102" i="85"/>
  <c r="SQE102" i="85"/>
  <c r="SQD102" i="85"/>
  <c r="SQC102" i="85"/>
  <c r="SQB102" i="85"/>
  <c r="SQA102" i="85"/>
  <c r="SPZ102" i="85"/>
  <c r="SPY102" i="85"/>
  <c r="SPX102" i="85"/>
  <c r="SPW102" i="85"/>
  <c r="SPV102" i="85"/>
  <c r="SPU102" i="85"/>
  <c r="SPT102" i="85"/>
  <c r="SPS102" i="85"/>
  <c r="SPR102" i="85"/>
  <c r="SPQ102" i="85"/>
  <c r="SPP102" i="85"/>
  <c r="SPO102" i="85"/>
  <c r="SPN102" i="85"/>
  <c r="SPM102" i="85"/>
  <c r="SPL102" i="85"/>
  <c r="SPK102" i="85"/>
  <c r="SPJ102" i="85"/>
  <c r="SPI102" i="85"/>
  <c r="SPH102" i="85"/>
  <c r="SPG102" i="85"/>
  <c r="SPF102" i="85"/>
  <c r="SPE102" i="85"/>
  <c r="SPD102" i="85"/>
  <c r="SPC102" i="85"/>
  <c r="SPB102" i="85"/>
  <c r="SPA102" i="85"/>
  <c r="SOZ102" i="85"/>
  <c r="SOY102" i="85"/>
  <c r="SOX102" i="85"/>
  <c r="SOW102" i="85"/>
  <c r="SOV102" i="85"/>
  <c r="SOU102" i="85"/>
  <c r="SOT102" i="85"/>
  <c r="SOS102" i="85"/>
  <c r="SOR102" i="85"/>
  <c r="SOQ102" i="85"/>
  <c r="SOP102" i="85"/>
  <c r="SOO102" i="85"/>
  <c r="SON102" i="85"/>
  <c r="SOM102" i="85"/>
  <c r="SOL102" i="85"/>
  <c r="SOK102" i="85"/>
  <c r="SOJ102" i="85"/>
  <c r="SOI102" i="85"/>
  <c r="SOH102" i="85"/>
  <c r="SOG102" i="85"/>
  <c r="SOF102" i="85"/>
  <c r="SOE102" i="85"/>
  <c r="SOD102" i="85"/>
  <c r="SOC102" i="85"/>
  <c r="SOB102" i="85"/>
  <c r="SOA102" i="85"/>
  <c r="SNZ102" i="85"/>
  <c r="SNY102" i="85"/>
  <c r="SNX102" i="85"/>
  <c r="SNW102" i="85"/>
  <c r="SNV102" i="85"/>
  <c r="SNU102" i="85"/>
  <c r="SNT102" i="85"/>
  <c r="SNS102" i="85"/>
  <c r="SNR102" i="85"/>
  <c r="SNQ102" i="85"/>
  <c r="SNP102" i="85"/>
  <c r="SNO102" i="85"/>
  <c r="SNN102" i="85"/>
  <c r="SNM102" i="85"/>
  <c r="SNL102" i="85"/>
  <c r="SNK102" i="85"/>
  <c r="SNJ102" i="85"/>
  <c r="SNI102" i="85"/>
  <c r="SNH102" i="85"/>
  <c r="SNG102" i="85"/>
  <c r="SNF102" i="85"/>
  <c r="SNE102" i="85"/>
  <c r="SND102" i="85"/>
  <c r="SNC102" i="85"/>
  <c r="SNB102" i="85"/>
  <c r="SNA102" i="85"/>
  <c r="SMZ102" i="85"/>
  <c r="SMY102" i="85"/>
  <c r="SMX102" i="85"/>
  <c r="SMW102" i="85"/>
  <c r="SMV102" i="85"/>
  <c r="SMU102" i="85"/>
  <c r="SMT102" i="85"/>
  <c r="SMS102" i="85"/>
  <c r="SMR102" i="85"/>
  <c r="SMQ102" i="85"/>
  <c r="SMP102" i="85"/>
  <c r="SMO102" i="85"/>
  <c r="SMN102" i="85"/>
  <c r="SMM102" i="85"/>
  <c r="SML102" i="85"/>
  <c r="SMK102" i="85"/>
  <c r="SMJ102" i="85"/>
  <c r="SMI102" i="85"/>
  <c r="SMH102" i="85"/>
  <c r="SMG102" i="85"/>
  <c r="SMF102" i="85"/>
  <c r="SME102" i="85"/>
  <c r="SMD102" i="85"/>
  <c r="SMC102" i="85"/>
  <c r="SMB102" i="85"/>
  <c r="SMA102" i="85"/>
  <c r="SLZ102" i="85"/>
  <c r="SLY102" i="85"/>
  <c r="SLX102" i="85"/>
  <c r="SLW102" i="85"/>
  <c r="SLV102" i="85"/>
  <c r="SLU102" i="85"/>
  <c r="SLT102" i="85"/>
  <c r="SLS102" i="85"/>
  <c r="SLR102" i="85"/>
  <c r="SLQ102" i="85"/>
  <c r="SLP102" i="85"/>
  <c r="SLO102" i="85"/>
  <c r="SLN102" i="85"/>
  <c r="SLM102" i="85"/>
  <c r="SLL102" i="85"/>
  <c r="SLK102" i="85"/>
  <c r="SLJ102" i="85"/>
  <c r="SLI102" i="85"/>
  <c r="SLH102" i="85"/>
  <c r="SLG102" i="85"/>
  <c r="SLF102" i="85"/>
  <c r="SLE102" i="85"/>
  <c r="SLD102" i="85"/>
  <c r="SLC102" i="85"/>
  <c r="SLB102" i="85"/>
  <c r="SLA102" i="85"/>
  <c r="SKZ102" i="85"/>
  <c r="SKY102" i="85"/>
  <c r="SKX102" i="85"/>
  <c r="SKW102" i="85"/>
  <c r="SKV102" i="85"/>
  <c r="SKU102" i="85"/>
  <c r="SKT102" i="85"/>
  <c r="SKS102" i="85"/>
  <c r="SKR102" i="85"/>
  <c r="SKQ102" i="85"/>
  <c r="SKP102" i="85"/>
  <c r="SKO102" i="85"/>
  <c r="SKN102" i="85"/>
  <c r="SKM102" i="85"/>
  <c r="SKL102" i="85"/>
  <c r="SKK102" i="85"/>
  <c r="SKJ102" i="85"/>
  <c r="SKI102" i="85"/>
  <c r="SKH102" i="85"/>
  <c r="SKG102" i="85"/>
  <c r="SKF102" i="85"/>
  <c r="SKE102" i="85"/>
  <c r="SKD102" i="85"/>
  <c r="SKC102" i="85"/>
  <c r="SKB102" i="85"/>
  <c r="SKA102" i="85"/>
  <c r="SJZ102" i="85"/>
  <c r="SJY102" i="85"/>
  <c r="SJX102" i="85"/>
  <c r="SJW102" i="85"/>
  <c r="SJV102" i="85"/>
  <c r="SJU102" i="85"/>
  <c r="SJT102" i="85"/>
  <c r="SJS102" i="85"/>
  <c r="SJR102" i="85"/>
  <c r="SJQ102" i="85"/>
  <c r="SJP102" i="85"/>
  <c r="SJO102" i="85"/>
  <c r="SJN102" i="85"/>
  <c r="SJM102" i="85"/>
  <c r="SJL102" i="85"/>
  <c r="SJK102" i="85"/>
  <c r="SJJ102" i="85"/>
  <c r="SJI102" i="85"/>
  <c r="SJH102" i="85"/>
  <c r="SJG102" i="85"/>
  <c r="SJF102" i="85"/>
  <c r="SJE102" i="85"/>
  <c r="SJD102" i="85"/>
  <c r="SJC102" i="85"/>
  <c r="SJB102" i="85"/>
  <c r="SJA102" i="85"/>
  <c r="SIZ102" i="85"/>
  <c r="SIY102" i="85"/>
  <c r="SIX102" i="85"/>
  <c r="SIW102" i="85"/>
  <c r="SIV102" i="85"/>
  <c r="SIU102" i="85"/>
  <c r="SIT102" i="85"/>
  <c r="SIS102" i="85"/>
  <c r="SIR102" i="85"/>
  <c r="SIQ102" i="85"/>
  <c r="SIP102" i="85"/>
  <c r="SIO102" i="85"/>
  <c r="SIN102" i="85"/>
  <c r="SIM102" i="85"/>
  <c r="SIL102" i="85"/>
  <c r="SIK102" i="85"/>
  <c r="SIJ102" i="85"/>
  <c r="SII102" i="85"/>
  <c r="SIH102" i="85"/>
  <c r="SIG102" i="85"/>
  <c r="SIF102" i="85"/>
  <c r="SIE102" i="85"/>
  <c r="SID102" i="85"/>
  <c r="SIC102" i="85"/>
  <c r="SIB102" i="85"/>
  <c r="SIA102" i="85"/>
  <c r="SHZ102" i="85"/>
  <c r="SHY102" i="85"/>
  <c r="SHX102" i="85"/>
  <c r="SHW102" i="85"/>
  <c r="SHV102" i="85"/>
  <c r="SHU102" i="85"/>
  <c r="SHT102" i="85"/>
  <c r="SHS102" i="85"/>
  <c r="SHR102" i="85"/>
  <c r="SHQ102" i="85"/>
  <c r="SHP102" i="85"/>
  <c r="SHO102" i="85"/>
  <c r="SHN102" i="85"/>
  <c r="SHM102" i="85"/>
  <c r="SHL102" i="85"/>
  <c r="SHK102" i="85"/>
  <c r="SHJ102" i="85"/>
  <c r="SHI102" i="85"/>
  <c r="SHH102" i="85"/>
  <c r="SHG102" i="85"/>
  <c r="SHF102" i="85"/>
  <c r="SHE102" i="85"/>
  <c r="SHD102" i="85"/>
  <c r="SHC102" i="85"/>
  <c r="SHB102" i="85"/>
  <c r="SHA102" i="85"/>
  <c r="SGZ102" i="85"/>
  <c r="SGY102" i="85"/>
  <c r="SGX102" i="85"/>
  <c r="SGW102" i="85"/>
  <c r="SGV102" i="85"/>
  <c r="SGU102" i="85"/>
  <c r="SGT102" i="85"/>
  <c r="SGS102" i="85"/>
  <c r="SGR102" i="85"/>
  <c r="SGQ102" i="85"/>
  <c r="SGP102" i="85"/>
  <c r="SGO102" i="85"/>
  <c r="SGN102" i="85"/>
  <c r="SGM102" i="85"/>
  <c r="SGL102" i="85"/>
  <c r="SGK102" i="85"/>
  <c r="SGJ102" i="85"/>
  <c r="SGI102" i="85"/>
  <c r="SGH102" i="85"/>
  <c r="SGG102" i="85"/>
  <c r="SGF102" i="85"/>
  <c r="SGE102" i="85"/>
  <c r="SGD102" i="85"/>
  <c r="SGC102" i="85"/>
  <c r="SGB102" i="85"/>
  <c r="SGA102" i="85"/>
  <c r="SFZ102" i="85"/>
  <c r="SFY102" i="85"/>
  <c r="SFX102" i="85"/>
  <c r="SFW102" i="85"/>
  <c r="SFV102" i="85"/>
  <c r="SFU102" i="85"/>
  <c r="SFT102" i="85"/>
  <c r="SFS102" i="85"/>
  <c r="SFR102" i="85"/>
  <c r="SFQ102" i="85"/>
  <c r="SFP102" i="85"/>
  <c r="SFO102" i="85"/>
  <c r="SFN102" i="85"/>
  <c r="SFM102" i="85"/>
  <c r="SFL102" i="85"/>
  <c r="SFK102" i="85"/>
  <c r="SFJ102" i="85"/>
  <c r="SFI102" i="85"/>
  <c r="SFH102" i="85"/>
  <c r="SFG102" i="85"/>
  <c r="SFF102" i="85"/>
  <c r="SFE102" i="85"/>
  <c r="SFD102" i="85"/>
  <c r="SFC102" i="85"/>
  <c r="SFB102" i="85"/>
  <c r="SFA102" i="85"/>
  <c r="SEZ102" i="85"/>
  <c r="SEY102" i="85"/>
  <c r="SEX102" i="85"/>
  <c r="SEW102" i="85"/>
  <c r="SEV102" i="85"/>
  <c r="SEU102" i="85"/>
  <c r="SET102" i="85"/>
  <c r="SES102" i="85"/>
  <c r="SER102" i="85"/>
  <c r="SEQ102" i="85"/>
  <c r="SEP102" i="85"/>
  <c r="SEO102" i="85"/>
  <c r="SEN102" i="85"/>
  <c r="SEM102" i="85"/>
  <c r="SEL102" i="85"/>
  <c r="SEK102" i="85"/>
  <c r="SEJ102" i="85"/>
  <c r="SEI102" i="85"/>
  <c r="SEH102" i="85"/>
  <c r="SEG102" i="85"/>
  <c r="SEF102" i="85"/>
  <c r="SEE102" i="85"/>
  <c r="SED102" i="85"/>
  <c r="SEC102" i="85"/>
  <c r="SEB102" i="85"/>
  <c r="SEA102" i="85"/>
  <c r="SDZ102" i="85"/>
  <c r="SDY102" i="85"/>
  <c r="SDX102" i="85"/>
  <c r="SDW102" i="85"/>
  <c r="SDV102" i="85"/>
  <c r="SDU102" i="85"/>
  <c r="SDT102" i="85"/>
  <c r="SDS102" i="85"/>
  <c r="SDR102" i="85"/>
  <c r="SDQ102" i="85"/>
  <c r="SDP102" i="85"/>
  <c r="SDO102" i="85"/>
  <c r="SDN102" i="85"/>
  <c r="SDM102" i="85"/>
  <c r="SDL102" i="85"/>
  <c r="SDK102" i="85"/>
  <c r="SDJ102" i="85"/>
  <c r="SDI102" i="85"/>
  <c r="SDH102" i="85"/>
  <c r="SDG102" i="85"/>
  <c r="SDF102" i="85"/>
  <c r="SDE102" i="85"/>
  <c r="SDD102" i="85"/>
  <c r="SDC102" i="85"/>
  <c r="SDB102" i="85"/>
  <c r="SDA102" i="85"/>
  <c r="SCZ102" i="85"/>
  <c r="SCY102" i="85"/>
  <c r="SCX102" i="85"/>
  <c r="SCW102" i="85"/>
  <c r="SCV102" i="85"/>
  <c r="SCU102" i="85"/>
  <c r="SCT102" i="85"/>
  <c r="SCS102" i="85"/>
  <c r="SCR102" i="85"/>
  <c r="SCQ102" i="85"/>
  <c r="SCP102" i="85"/>
  <c r="SCO102" i="85"/>
  <c r="SCN102" i="85"/>
  <c r="SCM102" i="85"/>
  <c r="SCL102" i="85"/>
  <c r="SCK102" i="85"/>
  <c r="SCJ102" i="85"/>
  <c r="SCI102" i="85"/>
  <c r="SCH102" i="85"/>
  <c r="SCG102" i="85"/>
  <c r="SCF102" i="85"/>
  <c r="SCE102" i="85"/>
  <c r="SCD102" i="85"/>
  <c r="SCC102" i="85"/>
  <c r="SCB102" i="85"/>
  <c r="SCA102" i="85"/>
  <c r="SBZ102" i="85"/>
  <c r="SBY102" i="85"/>
  <c r="SBX102" i="85"/>
  <c r="SBW102" i="85"/>
  <c r="SBV102" i="85"/>
  <c r="SBU102" i="85"/>
  <c r="SBT102" i="85"/>
  <c r="SBS102" i="85"/>
  <c r="SBR102" i="85"/>
  <c r="SBQ102" i="85"/>
  <c r="SBP102" i="85"/>
  <c r="SBO102" i="85"/>
  <c r="SBN102" i="85"/>
  <c r="SBM102" i="85"/>
  <c r="SBL102" i="85"/>
  <c r="SBK102" i="85"/>
  <c r="SBJ102" i="85"/>
  <c r="SBI102" i="85"/>
  <c r="SBH102" i="85"/>
  <c r="SBG102" i="85"/>
  <c r="SBF102" i="85"/>
  <c r="SBE102" i="85"/>
  <c r="SBD102" i="85"/>
  <c r="SBC102" i="85"/>
  <c r="SBB102" i="85"/>
  <c r="SBA102" i="85"/>
  <c r="SAZ102" i="85"/>
  <c r="SAY102" i="85"/>
  <c r="SAX102" i="85"/>
  <c r="SAW102" i="85"/>
  <c r="SAV102" i="85"/>
  <c r="SAU102" i="85"/>
  <c r="SAT102" i="85"/>
  <c r="SAS102" i="85"/>
  <c r="SAR102" i="85"/>
  <c r="SAQ102" i="85"/>
  <c r="SAP102" i="85"/>
  <c r="SAO102" i="85"/>
  <c r="SAN102" i="85"/>
  <c r="SAM102" i="85"/>
  <c r="SAL102" i="85"/>
  <c r="SAK102" i="85"/>
  <c r="SAJ102" i="85"/>
  <c r="SAI102" i="85"/>
  <c r="SAH102" i="85"/>
  <c r="SAG102" i="85"/>
  <c r="SAF102" i="85"/>
  <c r="SAE102" i="85"/>
  <c r="SAD102" i="85"/>
  <c r="SAC102" i="85"/>
  <c r="SAB102" i="85"/>
  <c r="SAA102" i="85"/>
  <c r="RZZ102" i="85"/>
  <c r="RZY102" i="85"/>
  <c r="RZX102" i="85"/>
  <c r="RZW102" i="85"/>
  <c r="RZV102" i="85"/>
  <c r="RZU102" i="85"/>
  <c r="RZT102" i="85"/>
  <c r="RZS102" i="85"/>
  <c r="RZR102" i="85"/>
  <c r="RZQ102" i="85"/>
  <c r="RZP102" i="85"/>
  <c r="RZO102" i="85"/>
  <c r="RZN102" i="85"/>
  <c r="RZM102" i="85"/>
  <c r="RZL102" i="85"/>
  <c r="RZK102" i="85"/>
  <c r="RZJ102" i="85"/>
  <c r="RZI102" i="85"/>
  <c r="RZH102" i="85"/>
  <c r="RZG102" i="85"/>
  <c r="RZF102" i="85"/>
  <c r="RZE102" i="85"/>
  <c r="RZD102" i="85"/>
  <c r="RZC102" i="85"/>
  <c r="RZB102" i="85"/>
  <c r="RZA102" i="85"/>
  <c r="RYZ102" i="85"/>
  <c r="RYY102" i="85"/>
  <c r="RYX102" i="85"/>
  <c r="RYW102" i="85"/>
  <c r="RYV102" i="85"/>
  <c r="RYU102" i="85"/>
  <c r="RYT102" i="85"/>
  <c r="RYS102" i="85"/>
  <c r="RYR102" i="85"/>
  <c r="RYQ102" i="85"/>
  <c r="RYP102" i="85"/>
  <c r="RYO102" i="85"/>
  <c r="RYN102" i="85"/>
  <c r="RYM102" i="85"/>
  <c r="RYL102" i="85"/>
  <c r="RYK102" i="85"/>
  <c r="RYJ102" i="85"/>
  <c r="RYI102" i="85"/>
  <c r="RYH102" i="85"/>
  <c r="RYG102" i="85"/>
  <c r="RYF102" i="85"/>
  <c r="RYE102" i="85"/>
  <c r="RYD102" i="85"/>
  <c r="RYC102" i="85"/>
  <c r="RYB102" i="85"/>
  <c r="RYA102" i="85"/>
  <c r="RXZ102" i="85"/>
  <c r="RXY102" i="85"/>
  <c r="RXX102" i="85"/>
  <c r="RXW102" i="85"/>
  <c r="RXV102" i="85"/>
  <c r="RXU102" i="85"/>
  <c r="RXT102" i="85"/>
  <c r="RXS102" i="85"/>
  <c r="RXR102" i="85"/>
  <c r="RXQ102" i="85"/>
  <c r="RXP102" i="85"/>
  <c r="RXO102" i="85"/>
  <c r="RXN102" i="85"/>
  <c r="RXM102" i="85"/>
  <c r="RXL102" i="85"/>
  <c r="RXK102" i="85"/>
  <c r="RXJ102" i="85"/>
  <c r="RXI102" i="85"/>
  <c r="RXH102" i="85"/>
  <c r="RXG102" i="85"/>
  <c r="RXF102" i="85"/>
  <c r="RXE102" i="85"/>
  <c r="RXD102" i="85"/>
  <c r="RXC102" i="85"/>
  <c r="RXB102" i="85"/>
  <c r="RXA102" i="85"/>
  <c r="RWZ102" i="85"/>
  <c r="RWY102" i="85"/>
  <c r="RWX102" i="85"/>
  <c r="RWW102" i="85"/>
  <c r="RWV102" i="85"/>
  <c r="RWU102" i="85"/>
  <c r="RWT102" i="85"/>
  <c r="RWS102" i="85"/>
  <c r="RWR102" i="85"/>
  <c r="RWQ102" i="85"/>
  <c r="RWP102" i="85"/>
  <c r="RWO102" i="85"/>
  <c r="RWN102" i="85"/>
  <c r="RWM102" i="85"/>
  <c r="RWL102" i="85"/>
  <c r="RWK102" i="85"/>
  <c r="RWJ102" i="85"/>
  <c r="RWI102" i="85"/>
  <c r="RWH102" i="85"/>
  <c r="RWG102" i="85"/>
  <c r="RWF102" i="85"/>
  <c r="RWE102" i="85"/>
  <c r="RWD102" i="85"/>
  <c r="RWC102" i="85"/>
  <c r="RWB102" i="85"/>
  <c r="RWA102" i="85"/>
  <c r="RVZ102" i="85"/>
  <c r="RVY102" i="85"/>
  <c r="RVX102" i="85"/>
  <c r="RVW102" i="85"/>
  <c r="RVV102" i="85"/>
  <c r="RVU102" i="85"/>
  <c r="RVT102" i="85"/>
  <c r="RVS102" i="85"/>
  <c r="RVR102" i="85"/>
  <c r="RVQ102" i="85"/>
  <c r="RVP102" i="85"/>
  <c r="RVO102" i="85"/>
  <c r="RVN102" i="85"/>
  <c r="RVM102" i="85"/>
  <c r="RVL102" i="85"/>
  <c r="RVK102" i="85"/>
  <c r="RVJ102" i="85"/>
  <c r="RVI102" i="85"/>
  <c r="RVH102" i="85"/>
  <c r="RVG102" i="85"/>
  <c r="RVF102" i="85"/>
  <c r="RVE102" i="85"/>
  <c r="RVD102" i="85"/>
  <c r="RVC102" i="85"/>
  <c r="RVB102" i="85"/>
  <c r="RVA102" i="85"/>
  <c r="RUZ102" i="85"/>
  <c r="RUY102" i="85"/>
  <c r="RUX102" i="85"/>
  <c r="RUW102" i="85"/>
  <c r="RUV102" i="85"/>
  <c r="RUU102" i="85"/>
  <c r="RUT102" i="85"/>
  <c r="RUS102" i="85"/>
  <c r="RUR102" i="85"/>
  <c r="RUQ102" i="85"/>
  <c r="RUP102" i="85"/>
  <c r="RUO102" i="85"/>
  <c r="RUN102" i="85"/>
  <c r="RUM102" i="85"/>
  <c r="RUL102" i="85"/>
  <c r="RUK102" i="85"/>
  <c r="RUJ102" i="85"/>
  <c r="RUI102" i="85"/>
  <c r="RUH102" i="85"/>
  <c r="RUG102" i="85"/>
  <c r="RUF102" i="85"/>
  <c r="RUE102" i="85"/>
  <c r="RUD102" i="85"/>
  <c r="RUC102" i="85"/>
  <c r="RUB102" i="85"/>
  <c r="RUA102" i="85"/>
  <c r="RTZ102" i="85"/>
  <c r="RTY102" i="85"/>
  <c r="RTX102" i="85"/>
  <c r="RTW102" i="85"/>
  <c r="RTV102" i="85"/>
  <c r="RTU102" i="85"/>
  <c r="RTT102" i="85"/>
  <c r="RTS102" i="85"/>
  <c r="RTR102" i="85"/>
  <c r="RTQ102" i="85"/>
  <c r="RTP102" i="85"/>
  <c r="RTO102" i="85"/>
  <c r="RTN102" i="85"/>
  <c r="RTM102" i="85"/>
  <c r="RTL102" i="85"/>
  <c r="RTK102" i="85"/>
  <c r="RTJ102" i="85"/>
  <c r="RTI102" i="85"/>
  <c r="RTH102" i="85"/>
  <c r="RTG102" i="85"/>
  <c r="RTF102" i="85"/>
  <c r="RTE102" i="85"/>
  <c r="RTD102" i="85"/>
  <c r="RTC102" i="85"/>
  <c r="RTB102" i="85"/>
  <c r="RTA102" i="85"/>
  <c r="RSZ102" i="85"/>
  <c r="RSY102" i="85"/>
  <c r="RSX102" i="85"/>
  <c r="RSW102" i="85"/>
  <c r="RSV102" i="85"/>
  <c r="RSU102" i="85"/>
  <c r="RST102" i="85"/>
  <c r="RSS102" i="85"/>
  <c r="RSR102" i="85"/>
  <c r="RSQ102" i="85"/>
  <c r="RSP102" i="85"/>
  <c r="RSO102" i="85"/>
  <c r="RSN102" i="85"/>
  <c r="RSM102" i="85"/>
  <c r="RSL102" i="85"/>
  <c r="RSK102" i="85"/>
  <c r="RSJ102" i="85"/>
  <c r="RSI102" i="85"/>
  <c r="RSH102" i="85"/>
  <c r="RSG102" i="85"/>
  <c r="RSF102" i="85"/>
  <c r="RSE102" i="85"/>
  <c r="RSD102" i="85"/>
  <c r="RSC102" i="85"/>
  <c r="RSB102" i="85"/>
  <c r="RSA102" i="85"/>
  <c r="RRZ102" i="85"/>
  <c r="RRY102" i="85"/>
  <c r="RRX102" i="85"/>
  <c r="RRW102" i="85"/>
  <c r="RRV102" i="85"/>
  <c r="RRU102" i="85"/>
  <c r="RRT102" i="85"/>
  <c r="RRS102" i="85"/>
  <c r="RRR102" i="85"/>
  <c r="RRQ102" i="85"/>
  <c r="RRP102" i="85"/>
  <c r="RRO102" i="85"/>
  <c r="RRN102" i="85"/>
  <c r="RRM102" i="85"/>
  <c r="RRL102" i="85"/>
  <c r="RRK102" i="85"/>
  <c r="RRJ102" i="85"/>
  <c r="RRI102" i="85"/>
  <c r="RRH102" i="85"/>
  <c r="RRG102" i="85"/>
  <c r="RRF102" i="85"/>
  <c r="RRE102" i="85"/>
  <c r="RRD102" i="85"/>
  <c r="RRC102" i="85"/>
  <c r="RRB102" i="85"/>
  <c r="RRA102" i="85"/>
  <c r="RQZ102" i="85"/>
  <c r="RQY102" i="85"/>
  <c r="RQX102" i="85"/>
  <c r="RQW102" i="85"/>
  <c r="RQV102" i="85"/>
  <c r="RQU102" i="85"/>
  <c r="RQT102" i="85"/>
  <c r="RQS102" i="85"/>
  <c r="RQR102" i="85"/>
  <c r="RQQ102" i="85"/>
  <c r="RQP102" i="85"/>
  <c r="RQO102" i="85"/>
  <c r="RQN102" i="85"/>
  <c r="RQM102" i="85"/>
  <c r="RQL102" i="85"/>
  <c r="RQK102" i="85"/>
  <c r="RQJ102" i="85"/>
  <c r="RQI102" i="85"/>
  <c r="RQH102" i="85"/>
  <c r="RQG102" i="85"/>
  <c r="RQF102" i="85"/>
  <c r="RQE102" i="85"/>
  <c r="RQD102" i="85"/>
  <c r="RQC102" i="85"/>
  <c r="RQB102" i="85"/>
  <c r="RQA102" i="85"/>
  <c r="RPZ102" i="85"/>
  <c r="RPY102" i="85"/>
  <c r="RPX102" i="85"/>
  <c r="RPW102" i="85"/>
  <c r="RPV102" i="85"/>
  <c r="RPU102" i="85"/>
  <c r="RPT102" i="85"/>
  <c r="RPS102" i="85"/>
  <c r="RPR102" i="85"/>
  <c r="RPQ102" i="85"/>
  <c r="RPP102" i="85"/>
  <c r="RPO102" i="85"/>
  <c r="RPN102" i="85"/>
  <c r="RPM102" i="85"/>
  <c r="RPL102" i="85"/>
  <c r="RPK102" i="85"/>
  <c r="RPJ102" i="85"/>
  <c r="RPI102" i="85"/>
  <c r="RPH102" i="85"/>
  <c r="RPG102" i="85"/>
  <c r="RPF102" i="85"/>
  <c r="RPE102" i="85"/>
  <c r="RPD102" i="85"/>
  <c r="RPC102" i="85"/>
  <c r="RPB102" i="85"/>
  <c r="RPA102" i="85"/>
  <c r="ROZ102" i="85"/>
  <c r="ROY102" i="85"/>
  <c r="ROX102" i="85"/>
  <c r="ROW102" i="85"/>
  <c r="ROV102" i="85"/>
  <c r="ROU102" i="85"/>
  <c r="ROT102" i="85"/>
  <c r="ROS102" i="85"/>
  <c r="ROR102" i="85"/>
  <c r="ROQ102" i="85"/>
  <c r="ROP102" i="85"/>
  <c r="ROO102" i="85"/>
  <c r="RON102" i="85"/>
  <c r="ROM102" i="85"/>
  <c r="ROL102" i="85"/>
  <c r="ROK102" i="85"/>
  <c r="ROJ102" i="85"/>
  <c r="ROI102" i="85"/>
  <c r="ROH102" i="85"/>
  <c r="ROG102" i="85"/>
  <c r="ROF102" i="85"/>
  <c r="ROE102" i="85"/>
  <c r="ROD102" i="85"/>
  <c r="ROC102" i="85"/>
  <c r="ROB102" i="85"/>
  <c r="ROA102" i="85"/>
  <c r="RNZ102" i="85"/>
  <c r="RNY102" i="85"/>
  <c r="RNX102" i="85"/>
  <c r="RNW102" i="85"/>
  <c r="RNV102" i="85"/>
  <c r="RNU102" i="85"/>
  <c r="RNT102" i="85"/>
  <c r="RNS102" i="85"/>
  <c r="RNR102" i="85"/>
  <c r="RNQ102" i="85"/>
  <c r="RNP102" i="85"/>
  <c r="RNO102" i="85"/>
  <c r="RNN102" i="85"/>
  <c r="RNM102" i="85"/>
  <c r="RNL102" i="85"/>
  <c r="RNK102" i="85"/>
  <c r="RNJ102" i="85"/>
  <c r="RNI102" i="85"/>
  <c r="RNH102" i="85"/>
  <c r="RNG102" i="85"/>
  <c r="RNF102" i="85"/>
  <c r="RNE102" i="85"/>
  <c r="RND102" i="85"/>
  <c r="RNC102" i="85"/>
  <c r="RNB102" i="85"/>
  <c r="RNA102" i="85"/>
  <c r="RMZ102" i="85"/>
  <c r="RMY102" i="85"/>
  <c r="RMX102" i="85"/>
  <c r="RMW102" i="85"/>
  <c r="RMV102" i="85"/>
  <c r="RMU102" i="85"/>
  <c r="RMT102" i="85"/>
  <c r="RMS102" i="85"/>
  <c r="RMR102" i="85"/>
  <c r="RMQ102" i="85"/>
  <c r="RMP102" i="85"/>
  <c r="RMO102" i="85"/>
  <c r="RMN102" i="85"/>
  <c r="RMM102" i="85"/>
  <c r="RML102" i="85"/>
  <c r="RMK102" i="85"/>
  <c r="RMJ102" i="85"/>
  <c r="RMI102" i="85"/>
  <c r="RMH102" i="85"/>
  <c r="RMG102" i="85"/>
  <c r="RMF102" i="85"/>
  <c r="RME102" i="85"/>
  <c r="RMD102" i="85"/>
  <c r="RMC102" i="85"/>
  <c r="RMB102" i="85"/>
  <c r="RMA102" i="85"/>
  <c r="RLZ102" i="85"/>
  <c r="RLY102" i="85"/>
  <c r="RLX102" i="85"/>
  <c r="RLW102" i="85"/>
  <c r="RLV102" i="85"/>
  <c r="RLU102" i="85"/>
  <c r="RLT102" i="85"/>
  <c r="RLS102" i="85"/>
  <c r="RLR102" i="85"/>
  <c r="RLQ102" i="85"/>
  <c r="RLP102" i="85"/>
  <c r="RLO102" i="85"/>
  <c r="RLN102" i="85"/>
  <c r="RLM102" i="85"/>
  <c r="RLL102" i="85"/>
  <c r="RLK102" i="85"/>
  <c r="RLJ102" i="85"/>
  <c r="RLI102" i="85"/>
  <c r="RLH102" i="85"/>
  <c r="RLG102" i="85"/>
  <c r="RLF102" i="85"/>
  <c r="RLE102" i="85"/>
  <c r="RLD102" i="85"/>
  <c r="RLC102" i="85"/>
  <c r="RLB102" i="85"/>
  <c r="RLA102" i="85"/>
  <c r="RKZ102" i="85"/>
  <c r="RKY102" i="85"/>
  <c r="RKX102" i="85"/>
  <c r="RKW102" i="85"/>
  <c r="RKV102" i="85"/>
  <c r="RKU102" i="85"/>
  <c r="RKT102" i="85"/>
  <c r="RKS102" i="85"/>
  <c r="RKR102" i="85"/>
  <c r="RKQ102" i="85"/>
  <c r="RKP102" i="85"/>
  <c r="RKO102" i="85"/>
  <c r="RKN102" i="85"/>
  <c r="RKM102" i="85"/>
  <c r="RKL102" i="85"/>
  <c r="RKK102" i="85"/>
  <c r="RKJ102" i="85"/>
  <c r="RKI102" i="85"/>
  <c r="RKH102" i="85"/>
  <c r="RKG102" i="85"/>
  <c r="RKF102" i="85"/>
  <c r="RKE102" i="85"/>
  <c r="RKD102" i="85"/>
  <c r="RKC102" i="85"/>
  <c r="RKB102" i="85"/>
  <c r="RKA102" i="85"/>
  <c r="RJZ102" i="85"/>
  <c r="RJY102" i="85"/>
  <c r="RJX102" i="85"/>
  <c r="RJW102" i="85"/>
  <c r="RJV102" i="85"/>
  <c r="RJU102" i="85"/>
  <c r="RJT102" i="85"/>
  <c r="RJS102" i="85"/>
  <c r="RJR102" i="85"/>
  <c r="RJQ102" i="85"/>
  <c r="RJP102" i="85"/>
  <c r="RJO102" i="85"/>
  <c r="RJN102" i="85"/>
  <c r="RJM102" i="85"/>
  <c r="RJL102" i="85"/>
  <c r="RJK102" i="85"/>
  <c r="RJJ102" i="85"/>
  <c r="RJI102" i="85"/>
  <c r="RJH102" i="85"/>
  <c r="RJG102" i="85"/>
  <c r="RJF102" i="85"/>
  <c r="RJE102" i="85"/>
  <c r="RJD102" i="85"/>
  <c r="RJC102" i="85"/>
  <c r="RJB102" i="85"/>
  <c r="RJA102" i="85"/>
  <c r="RIZ102" i="85"/>
  <c r="RIY102" i="85"/>
  <c r="RIX102" i="85"/>
  <c r="RIW102" i="85"/>
  <c r="RIV102" i="85"/>
  <c r="RIU102" i="85"/>
  <c r="RIT102" i="85"/>
  <c r="RIS102" i="85"/>
  <c r="RIR102" i="85"/>
  <c r="RIQ102" i="85"/>
  <c r="RIP102" i="85"/>
  <c r="RIO102" i="85"/>
  <c r="RIN102" i="85"/>
  <c r="RIM102" i="85"/>
  <c r="RIL102" i="85"/>
  <c r="RIK102" i="85"/>
  <c r="RIJ102" i="85"/>
  <c r="RII102" i="85"/>
  <c r="RIH102" i="85"/>
  <c r="RIG102" i="85"/>
  <c r="RIF102" i="85"/>
  <c r="RIE102" i="85"/>
  <c r="RID102" i="85"/>
  <c r="RIC102" i="85"/>
  <c r="RIB102" i="85"/>
  <c r="RIA102" i="85"/>
  <c r="RHZ102" i="85"/>
  <c r="RHY102" i="85"/>
  <c r="RHX102" i="85"/>
  <c r="RHW102" i="85"/>
  <c r="RHV102" i="85"/>
  <c r="RHU102" i="85"/>
  <c r="RHT102" i="85"/>
  <c r="RHS102" i="85"/>
  <c r="RHR102" i="85"/>
  <c r="RHQ102" i="85"/>
  <c r="RHP102" i="85"/>
  <c r="RHO102" i="85"/>
  <c r="RHN102" i="85"/>
  <c r="RHM102" i="85"/>
  <c r="RHL102" i="85"/>
  <c r="RHK102" i="85"/>
  <c r="RHJ102" i="85"/>
  <c r="RHI102" i="85"/>
  <c r="RHH102" i="85"/>
  <c r="RHG102" i="85"/>
  <c r="RHF102" i="85"/>
  <c r="RHE102" i="85"/>
  <c r="RHD102" i="85"/>
  <c r="RHC102" i="85"/>
  <c r="RHB102" i="85"/>
  <c r="RHA102" i="85"/>
  <c r="RGZ102" i="85"/>
  <c r="RGY102" i="85"/>
  <c r="RGX102" i="85"/>
  <c r="RGW102" i="85"/>
  <c r="RGV102" i="85"/>
  <c r="RGU102" i="85"/>
  <c r="RGT102" i="85"/>
  <c r="RGS102" i="85"/>
  <c r="RGR102" i="85"/>
  <c r="RGQ102" i="85"/>
  <c r="RGP102" i="85"/>
  <c r="RGO102" i="85"/>
  <c r="RGN102" i="85"/>
  <c r="RGM102" i="85"/>
  <c r="RGL102" i="85"/>
  <c r="RGK102" i="85"/>
  <c r="RGJ102" i="85"/>
  <c r="RGI102" i="85"/>
  <c r="RGH102" i="85"/>
  <c r="RGG102" i="85"/>
  <c r="RGF102" i="85"/>
  <c r="RGE102" i="85"/>
  <c r="RGD102" i="85"/>
  <c r="RGC102" i="85"/>
  <c r="RGB102" i="85"/>
  <c r="RGA102" i="85"/>
  <c r="RFZ102" i="85"/>
  <c r="RFY102" i="85"/>
  <c r="RFX102" i="85"/>
  <c r="RFW102" i="85"/>
  <c r="RFV102" i="85"/>
  <c r="RFU102" i="85"/>
  <c r="RFT102" i="85"/>
  <c r="RFS102" i="85"/>
  <c r="RFR102" i="85"/>
  <c r="RFQ102" i="85"/>
  <c r="RFP102" i="85"/>
  <c r="RFO102" i="85"/>
  <c r="RFN102" i="85"/>
  <c r="RFM102" i="85"/>
  <c r="RFL102" i="85"/>
  <c r="RFK102" i="85"/>
  <c r="RFJ102" i="85"/>
  <c r="RFI102" i="85"/>
  <c r="RFH102" i="85"/>
  <c r="RFG102" i="85"/>
  <c r="RFF102" i="85"/>
  <c r="RFE102" i="85"/>
  <c r="RFD102" i="85"/>
  <c r="RFC102" i="85"/>
  <c r="RFB102" i="85"/>
  <c r="RFA102" i="85"/>
  <c r="REZ102" i="85"/>
  <c r="REY102" i="85"/>
  <c r="REX102" i="85"/>
  <c r="REW102" i="85"/>
  <c r="REV102" i="85"/>
  <c r="REU102" i="85"/>
  <c r="RET102" i="85"/>
  <c r="RES102" i="85"/>
  <c r="RER102" i="85"/>
  <c r="REQ102" i="85"/>
  <c r="REP102" i="85"/>
  <c r="REO102" i="85"/>
  <c r="REN102" i="85"/>
  <c r="REM102" i="85"/>
  <c r="REL102" i="85"/>
  <c r="REK102" i="85"/>
  <c r="REJ102" i="85"/>
  <c r="REI102" i="85"/>
  <c r="REH102" i="85"/>
  <c r="REG102" i="85"/>
  <c r="REF102" i="85"/>
  <c r="REE102" i="85"/>
  <c r="RED102" i="85"/>
  <c r="REC102" i="85"/>
  <c r="REB102" i="85"/>
  <c r="REA102" i="85"/>
  <c r="RDZ102" i="85"/>
  <c r="RDY102" i="85"/>
  <c r="RDX102" i="85"/>
  <c r="RDW102" i="85"/>
  <c r="RDV102" i="85"/>
  <c r="RDU102" i="85"/>
  <c r="RDT102" i="85"/>
  <c r="RDS102" i="85"/>
  <c r="RDR102" i="85"/>
  <c r="RDQ102" i="85"/>
  <c r="RDP102" i="85"/>
  <c r="RDO102" i="85"/>
  <c r="RDN102" i="85"/>
  <c r="RDM102" i="85"/>
  <c r="RDL102" i="85"/>
  <c r="RDK102" i="85"/>
  <c r="RDJ102" i="85"/>
  <c r="RDI102" i="85"/>
  <c r="RDH102" i="85"/>
  <c r="RDG102" i="85"/>
  <c r="RDF102" i="85"/>
  <c r="RDE102" i="85"/>
  <c r="RDD102" i="85"/>
  <c r="RDC102" i="85"/>
  <c r="RDB102" i="85"/>
  <c r="RDA102" i="85"/>
  <c r="RCZ102" i="85"/>
  <c r="RCY102" i="85"/>
  <c r="RCX102" i="85"/>
  <c r="RCW102" i="85"/>
  <c r="RCV102" i="85"/>
  <c r="RCU102" i="85"/>
  <c r="RCT102" i="85"/>
  <c r="RCS102" i="85"/>
  <c r="RCR102" i="85"/>
  <c r="RCQ102" i="85"/>
  <c r="RCP102" i="85"/>
  <c r="RCO102" i="85"/>
  <c r="RCN102" i="85"/>
  <c r="RCM102" i="85"/>
  <c r="RCL102" i="85"/>
  <c r="RCK102" i="85"/>
  <c r="RCJ102" i="85"/>
  <c r="RCI102" i="85"/>
  <c r="RCH102" i="85"/>
  <c r="RCG102" i="85"/>
  <c r="RCF102" i="85"/>
  <c r="RCE102" i="85"/>
  <c r="RCD102" i="85"/>
  <c r="RCC102" i="85"/>
  <c r="RCB102" i="85"/>
  <c r="RCA102" i="85"/>
  <c r="RBZ102" i="85"/>
  <c r="RBY102" i="85"/>
  <c r="RBX102" i="85"/>
  <c r="RBW102" i="85"/>
  <c r="RBV102" i="85"/>
  <c r="RBU102" i="85"/>
  <c r="RBT102" i="85"/>
  <c r="RBS102" i="85"/>
  <c r="RBR102" i="85"/>
  <c r="RBQ102" i="85"/>
  <c r="RBP102" i="85"/>
  <c r="RBO102" i="85"/>
  <c r="RBN102" i="85"/>
  <c r="RBM102" i="85"/>
  <c r="RBL102" i="85"/>
  <c r="RBK102" i="85"/>
  <c r="RBJ102" i="85"/>
  <c r="RBI102" i="85"/>
  <c r="RBH102" i="85"/>
  <c r="RBG102" i="85"/>
  <c r="RBF102" i="85"/>
  <c r="RBE102" i="85"/>
  <c r="RBD102" i="85"/>
  <c r="RBC102" i="85"/>
  <c r="RBB102" i="85"/>
  <c r="RBA102" i="85"/>
  <c r="RAZ102" i="85"/>
  <c r="RAY102" i="85"/>
  <c r="RAX102" i="85"/>
  <c r="RAW102" i="85"/>
  <c r="RAV102" i="85"/>
  <c r="RAU102" i="85"/>
  <c r="RAT102" i="85"/>
  <c r="RAS102" i="85"/>
  <c r="RAR102" i="85"/>
  <c r="RAQ102" i="85"/>
  <c r="RAP102" i="85"/>
  <c r="RAO102" i="85"/>
  <c r="RAN102" i="85"/>
  <c r="RAM102" i="85"/>
  <c r="RAL102" i="85"/>
  <c r="RAK102" i="85"/>
  <c r="RAJ102" i="85"/>
  <c r="RAI102" i="85"/>
  <c r="RAH102" i="85"/>
  <c r="RAG102" i="85"/>
  <c r="RAF102" i="85"/>
  <c r="RAE102" i="85"/>
  <c r="RAD102" i="85"/>
  <c r="RAC102" i="85"/>
  <c r="RAB102" i="85"/>
  <c r="RAA102" i="85"/>
  <c r="QZZ102" i="85"/>
  <c r="QZY102" i="85"/>
  <c r="QZX102" i="85"/>
  <c r="QZW102" i="85"/>
  <c r="QZV102" i="85"/>
  <c r="QZU102" i="85"/>
  <c r="QZT102" i="85"/>
  <c r="QZS102" i="85"/>
  <c r="QZR102" i="85"/>
  <c r="QZQ102" i="85"/>
  <c r="QZP102" i="85"/>
  <c r="QZO102" i="85"/>
  <c r="QZN102" i="85"/>
  <c r="QZM102" i="85"/>
  <c r="QZL102" i="85"/>
  <c r="QZK102" i="85"/>
  <c r="QZJ102" i="85"/>
  <c r="QZI102" i="85"/>
  <c r="QZH102" i="85"/>
  <c r="QZG102" i="85"/>
  <c r="QZF102" i="85"/>
  <c r="QZE102" i="85"/>
  <c r="QZD102" i="85"/>
  <c r="QZC102" i="85"/>
  <c r="QZB102" i="85"/>
  <c r="QZA102" i="85"/>
  <c r="QYZ102" i="85"/>
  <c r="QYY102" i="85"/>
  <c r="QYX102" i="85"/>
  <c r="QYW102" i="85"/>
  <c r="QYV102" i="85"/>
  <c r="QYU102" i="85"/>
  <c r="QYT102" i="85"/>
  <c r="QYS102" i="85"/>
  <c r="QYR102" i="85"/>
  <c r="QYQ102" i="85"/>
  <c r="QYP102" i="85"/>
  <c r="QYO102" i="85"/>
  <c r="QYN102" i="85"/>
  <c r="QYM102" i="85"/>
  <c r="QYL102" i="85"/>
  <c r="QYK102" i="85"/>
  <c r="QYJ102" i="85"/>
  <c r="QYI102" i="85"/>
  <c r="QYH102" i="85"/>
  <c r="QYG102" i="85"/>
  <c r="QYF102" i="85"/>
  <c r="QYE102" i="85"/>
  <c r="QYD102" i="85"/>
  <c r="QYC102" i="85"/>
  <c r="QYB102" i="85"/>
  <c r="QYA102" i="85"/>
  <c r="QXZ102" i="85"/>
  <c r="QXY102" i="85"/>
  <c r="QXX102" i="85"/>
  <c r="QXW102" i="85"/>
  <c r="QXV102" i="85"/>
  <c r="QXU102" i="85"/>
  <c r="QXT102" i="85"/>
  <c r="QXS102" i="85"/>
  <c r="QXR102" i="85"/>
  <c r="QXQ102" i="85"/>
  <c r="QXP102" i="85"/>
  <c r="QXO102" i="85"/>
  <c r="QXN102" i="85"/>
  <c r="QXM102" i="85"/>
  <c r="QXL102" i="85"/>
  <c r="QXK102" i="85"/>
  <c r="QXJ102" i="85"/>
  <c r="QXI102" i="85"/>
  <c r="QXH102" i="85"/>
  <c r="QXG102" i="85"/>
  <c r="QXF102" i="85"/>
  <c r="QXE102" i="85"/>
  <c r="QXD102" i="85"/>
  <c r="QXC102" i="85"/>
  <c r="QXB102" i="85"/>
  <c r="QXA102" i="85"/>
  <c r="QWZ102" i="85"/>
  <c r="QWY102" i="85"/>
  <c r="QWX102" i="85"/>
  <c r="QWW102" i="85"/>
  <c r="QWV102" i="85"/>
  <c r="QWU102" i="85"/>
  <c r="QWT102" i="85"/>
  <c r="QWS102" i="85"/>
  <c r="QWR102" i="85"/>
  <c r="QWQ102" i="85"/>
  <c r="QWP102" i="85"/>
  <c r="QWO102" i="85"/>
  <c r="QWN102" i="85"/>
  <c r="QWM102" i="85"/>
  <c r="QWL102" i="85"/>
  <c r="QWK102" i="85"/>
  <c r="QWJ102" i="85"/>
  <c r="QWI102" i="85"/>
  <c r="QWH102" i="85"/>
  <c r="QWG102" i="85"/>
  <c r="QWF102" i="85"/>
  <c r="QWE102" i="85"/>
  <c r="QWD102" i="85"/>
  <c r="QWC102" i="85"/>
  <c r="QWB102" i="85"/>
  <c r="QWA102" i="85"/>
  <c r="QVZ102" i="85"/>
  <c r="QVY102" i="85"/>
  <c r="QVX102" i="85"/>
  <c r="QVW102" i="85"/>
  <c r="QVV102" i="85"/>
  <c r="QVU102" i="85"/>
  <c r="QVT102" i="85"/>
  <c r="QVS102" i="85"/>
  <c r="QVR102" i="85"/>
  <c r="QVQ102" i="85"/>
  <c r="QVP102" i="85"/>
  <c r="QVO102" i="85"/>
  <c r="QVN102" i="85"/>
  <c r="QVM102" i="85"/>
  <c r="QVL102" i="85"/>
  <c r="QVK102" i="85"/>
  <c r="QVJ102" i="85"/>
  <c r="QVI102" i="85"/>
  <c r="QVH102" i="85"/>
  <c r="QVG102" i="85"/>
  <c r="QVF102" i="85"/>
  <c r="QVE102" i="85"/>
  <c r="QVD102" i="85"/>
  <c r="QVC102" i="85"/>
  <c r="QVB102" i="85"/>
  <c r="QVA102" i="85"/>
  <c r="QUZ102" i="85"/>
  <c r="QUY102" i="85"/>
  <c r="QUX102" i="85"/>
  <c r="QUW102" i="85"/>
  <c r="QUV102" i="85"/>
  <c r="QUU102" i="85"/>
  <c r="QUT102" i="85"/>
  <c r="QUS102" i="85"/>
  <c r="QUR102" i="85"/>
  <c r="QUQ102" i="85"/>
  <c r="QUP102" i="85"/>
  <c r="QUO102" i="85"/>
  <c r="QUN102" i="85"/>
  <c r="QUM102" i="85"/>
  <c r="QUL102" i="85"/>
  <c r="QUK102" i="85"/>
  <c r="QUJ102" i="85"/>
  <c r="QUI102" i="85"/>
  <c r="QUH102" i="85"/>
  <c r="QUG102" i="85"/>
  <c r="QUF102" i="85"/>
  <c r="QUE102" i="85"/>
  <c r="QUD102" i="85"/>
  <c r="QUC102" i="85"/>
  <c r="QUB102" i="85"/>
  <c r="QUA102" i="85"/>
  <c r="QTZ102" i="85"/>
  <c r="QTY102" i="85"/>
  <c r="QTX102" i="85"/>
  <c r="QTW102" i="85"/>
  <c r="QTV102" i="85"/>
  <c r="QTU102" i="85"/>
  <c r="QTT102" i="85"/>
  <c r="QTS102" i="85"/>
  <c r="QTR102" i="85"/>
  <c r="QTQ102" i="85"/>
  <c r="QTP102" i="85"/>
  <c r="QTO102" i="85"/>
  <c r="QTN102" i="85"/>
  <c r="QTM102" i="85"/>
  <c r="QTL102" i="85"/>
  <c r="QTK102" i="85"/>
  <c r="QTJ102" i="85"/>
  <c r="QTI102" i="85"/>
  <c r="QTH102" i="85"/>
  <c r="QTG102" i="85"/>
  <c r="QTF102" i="85"/>
  <c r="QTE102" i="85"/>
  <c r="QTD102" i="85"/>
  <c r="QTC102" i="85"/>
  <c r="QTB102" i="85"/>
  <c r="QTA102" i="85"/>
  <c r="QSZ102" i="85"/>
  <c r="QSY102" i="85"/>
  <c r="QSX102" i="85"/>
  <c r="QSW102" i="85"/>
  <c r="QSV102" i="85"/>
  <c r="QSU102" i="85"/>
  <c r="QST102" i="85"/>
  <c r="QSS102" i="85"/>
  <c r="QSR102" i="85"/>
  <c r="QSQ102" i="85"/>
  <c r="QSP102" i="85"/>
  <c r="QSO102" i="85"/>
  <c r="QSN102" i="85"/>
  <c r="QSM102" i="85"/>
  <c r="QSL102" i="85"/>
  <c r="QSK102" i="85"/>
  <c r="QSJ102" i="85"/>
  <c r="QSI102" i="85"/>
  <c r="QSH102" i="85"/>
  <c r="QSG102" i="85"/>
  <c r="QSF102" i="85"/>
  <c r="QSE102" i="85"/>
  <c r="QSD102" i="85"/>
  <c r="QSC102" i="85"/>
  <c r="QSB102" i="85"/>
  <c r="QSA102" i="85"/>
  <c r="QRZ102" i="85"/>
  <c r="QRY102" i="85"/>
  <c r="QRX102" i="85"/>
  <c r="QRW102" i="85"/>
  <c r="QRV102" i="85"/>
  <c r="QRU102" i="85"/>
  <c r="QRT102" i="85"/>
  <c r="QRS102" i="85"/>
  <c r="QRR102" i="85"/>
  <c r="QRQ102" i="85"/>
  <c r="QRP102" i="85"/>
  <c r="QRO102" i="85"/>
  <c r="QRN102" i="85"/>
  <c r="QRM102" i="85"/>
  <c r="QRL102" i="85"/>
  <c r="QRK102" i="85"/>
  <c r="QRJ102" i="85"/>
  <c r="QRI102" i="85"/>
  <c r="QRH102" i="85"/>
  <c r="QRG102" i="85"/>
  <c r="QRF102" i="85"/>
  <c r="QRE102" i="85"/>
  <c r="QRD102" i="85"/>
  <c r="QRC102" i="85"/>
  <c r="QRB102" i="85"/>
  <c r="QRA102" i="85"/>
  <c r="QQZ102" i="85"/>
  <c r="QQY102" i="85"/>
  <c r="QQX102" i="85"/>
  <c r="QQW102" i="85"/>
  <c r="QQV102" i="85"/>
  <c r="QQU102" i="85"/>
  <c r="QQT102" i="85"/>
  <c r="QQS102" i="85"/>
  <c r="QQR102" i="85"/>
  <c r="QQQ102" i="85"/>
  <c r="QQP102" i="85"/>
  <c r="QQO102" i="85"/>
  <c r="QQN102" i="85"/>
  <c r="QQM102" i="85"/>
  <c r="QQL102" i="85"/>
  <c r="QQK102" i="85"/>
  <c r="QQJ102" i="85"/>
  <c r="QQI102" i="85"/>
  <c r="QQH102" i="85"/>
  <c r="QQG102" i="85"/>
  <c r="QQF102" i="85"/>
  <c r="QQE102" i="85"/>
  <c r="QQD102" i="85"/>
  <c r="QQC102" i="85"/>
  <c r="QQB102" i="85"/>
  <c r="QQA102" i="85"/>
  <c r="QPZ102" i="85"/>
  <c r="QPY102" i="85"/>
  <c r="QPX102" i="85"/>
  <c r="QPW102" i="85"/>
  <c r="QPV102" i="85"/>
  <c r="QPU102" i="85"/>
  <c r="QPT102" i="85"/>
  <c r="QPS102" i="85"/>
  <c r="QPR102" i="85"/>
  <c r="QPQ102" i="85"/>
  <c r="QPP102" i="85"/>
  <c r="QPO102" i="85"/>
  <c r="QPN102" i="85"/>
  <c r="QPM102" i="85"/>
  <c r="QPL102" i="85"/>
  <c r="QPK102" i="85"/>
  <c r="QPJ102" i="85"/>
  <c r="QPI102" i="85"/>
  <c r="QPH102" i="85"/>
  <c r="QPG102" i="85"/>
  <c r="QPF102" i="85"/>
  <c r="QPE102" i="85"/>
  <c r="QPD102" i="85"/>
  <c r="QPC102" i="85"/>
  <c r="QPB102" i="85"/>
  <c r="QPA102" i="85"/>
  <c r="QOZ102" i="85"/>
  <c r="QOY102" i="85"/>
  <c r="QOX102" i="85"/>
  <c r="QOW102" i="85"/>
  <c r="QOV102" i="85"/>
  <c r="QOU102" i="85"/>
  <c r="QOT102" i="85"/>
  <c r="QOS102" i="85"/>
  <c r="QOR102" i="85"/>
  <c r="QOQ102" i="85"/>
  <c r="QOP102" i="85"/>
  <c r="QOO102" i="85"/>
  <c r="QON102" i="85"/>
  <c r="QOM102" i="85"/>
  <c r="QOL102" i="85"/>
  <c r="QOK102" i="85"/>
  <c r="QOJ102" i="85"/>
  <c r="QOI102" i="85"/>
  <c r="QOH102" i="85"/>
  <c r="QOG102" i="85"/>
  <c r="QOF102" i="85"/>
  <c r="QOE102" i="85"/>
  <c r="QOD102" i="85"/>
  <c r="QOC102" i="85"/>
  <c r="QOB102" i="85"/>
  <c r="QOA102" i="85"/>
  <c r="QNZ102" i="85"/>
  <c r="QNY102" i="85"/>
  <c r="QNX102" i="85"/>
  <c r="QNW102" i="85"/>
  <c r="QNV102" i="85"/>
  <c r="QNU102" i="85"/>
  <c r="QNT102" i="85"/>
  <c r="QNS102" i="85"/>
  <c r="QNR102" i="85"/>
  <c r="QNQ102" i="85"/>
  <c r="QNP102" i="85"/>
  <c r="QNO102" i="85"/>
  <c r="QNN102" i="85"/>
  <c r="QNM102" i="85"/>
  <c r="QNL102" i="85"/>
  <c r="QNK102" i="85"/>
  <c r="QNJ102" i="85"/>
  <c r="QNI102" i="85"/>
  <c r="QNH102" i="85"/>
  <c r="QNG102" i="85"/>
  <c r="QNF102" i="85"/>
  <c r="QNE102" i="85"/>
  <c r="QND102" i="85"/>
  <c r="QNC102" i="85"/>
  <c r="QNB102" i="85"/>
  <c r="QNA102" i="85"/>
  <c r="QMZ102" i="85"/>
  <c r="QMY102" i="85"/>
  <c r="QMX102" i="85"/>
  <c r="QMW102" i="85"/>
  <c r="QMV102" i="85"/>
  <c r="QMU102" i="85"/>
  <c r="QMT102" i="85"/>
  <c r="QMS102" i="85"/>
  <c r="QMR102" i="85"/>
  <c r="QMQ102" i="85"/>
  <c r="QMP102" i="85"/>
  <c r="QMO102" i="85"/>
  <c r="QMN102" i="85"/>
  <c r="QMM102" i="85"/>
  <c r="QML102" i="85"/>
  <c r="QMK102" i="85"/>
  <c r="QMJ102" i="85"/>
  <c r="QMI102" i="85"/>
  <c r="QMH102" i="85"/>
  <c r="QMG102" i="85"/>
  <c r="QMF102" i="85"/>
  <c r="QME102" i="85"/>
  <c r="QMD102" i="85"/>
  <c r="QMC102" i="85"/>
  <c r="QMB102" i="85"/>
  <c r="QMA102" i="85"/>
  <c r="QLZ102" i="85"/>
  <c r="QLY102" i="85"/>
  <c r="QLX102" i="85"/>
  <c r="QLW102" i="85"/>
  <c r="QLV102" i="85"/>
  <c r="QLU102" i="85"/>
  <c r="QLT102" i="85"/>
  <c r="QLS102" i="85"/>
  <c r="QLR102" i="85"/>
  <c r="QLQ102" i="85"/>
  <c r="QLP102" i="85"/>
  <c r="QLO102" i="85"/>
  <c r="QLN102" i="85"/>
  <c r="QLM102" i="85"/>
  <c r="QLL102" i="85"/>
  <c r="QLK102" i="85"/>
  <c r="QLJ102" i="85"/>
  <c r="QLI102" i="85"/>
  <c r="QLH102" i="85"/>
  <c r="QLG102" i="85"/>
  <c r="QLF102" i="85"/>
  <c r="QLE102" i="85"/>
  <c r="QLD102" i="85"/>
  <c r="QLC102" i="85"/>
  <c r="QLB102" i="85"/>
  <c r="QLA102" i="85"/>
  <c r="QKZ102" i="85"/>
  <c r="QKY102" i="85"/>
  <c r="QKX102" i="85"/>
  <c r="QKW102" i="85"/>
  <c r="QKV102" i="85"/>
  <c r="QKU102" i="85"/>
  <c r="QKT102" i="85"/>
  <c r="QKS102" i="85"/>
  <c r="QKR102" i="85"/>
  <c r="QKQ102" i="85"/>
  <c r="QKP102" i="85"/>
  <c r="QKO102" i="85"/>
  <c r="QKN102" i="85"/>
  <c r="QKM102" i="85"/>
  <c r="QKL102" i="85"/>
  <c r="QKK102" i="85"/>
  <c r="QKJ102" i="85"/>
  <c r="QKI102" i="85"/>
  <c r="QKH102" i="85"/>
  <c r="QKG102" i="85"/>
  <c r="QKF102" i="85"/>
  <c r="QKE102" i="85"/>
  <c r="QKD102" i="85"/>
  <c r="QKC102" i="85"/>
  <c r="QKB102" i="85"/>
  <c r="QKA102" i="85"/>
  <c r="QJZ102" i="85"/>
  <c r="QJY102" i="85"/>
  <c r="QJX102" i="85"/>
  <c r="QJW102" i="85"/>
  <c r="QJV102" i="85"/>
  <c r="QJU102" i="85"/>
  <c r="QJT102" i="85"/>
  <c r="QJS102" i="85"/>
  <c r="QJR102" i="85"/>
  <c r="QJQ102" i="85"/>
  <c r="QJP102" i="85"/>
  <c r="QJO102" i="85"/>
  <c r="QJN102" i="85"/>
  <c r="QJM102" i="85"/>
  <c r="QJL102" i="85"/>
  <c r="QJK102" i="85"/>
  <c r="QJJ102" i="85"/>
  <c r="QJI102" i="85"/>
  <c r="QJH102" i="85"/>
  <c r="QJG102" i="85"/>
  <c r="QJF102" i="85"/>
  <c r="QJE102" i="85"/>
  <c r="QJD102" i="85"/>
  <c r="QJC102" i="85"/>
  <c r="QJB102" i="85"/>
  <c r="QJA102" i="85"/>
  <c r="QIZ102" i="85"/>
  <c r="QIY102" i="85"/>
  <c r="QIX102" i="85"/>
  <c r="QIW102" i="85"/>
  <c r="QIV102" i="85"/>
  <c r="QIU102" i="85"/>
  <c r="QIT102" i="85"/>
  <c r="QIS102" i="85"/>
  <c r="QIR102" i="85"/>
  <c r="QIQ102" i="85"/>
  <c r="QIP102" i="85"/>
  <c r="QIO102" i="85"/>
  <c r="QIN102" i="85"/>
  <c r="QIM102" i="85"/>
  <c r="QIL102" i="85"/>
  <c r="QIK102" i="85"/>
  <c r="QIJ102" i="85"/>
  <c r="QII102" i="85"/>
  <c r="QIH102" i="85"/>
  <c r="QIG102" i="85"/>
  <c r="QIF102" i="85"/>
  <c r="QIE102" i="85"/>
  <c r="QID102" i="85"/>
  <c r="QIC102" i="85"/>
  <c r="QIB102" i="85"/>
  <c r="QIA102" i="85"/>
  <c r="QHZ102" i="85"/>
  <c r="QHY102" i="85"/>
  <c r="QHX102" i="85"/>
  <c r="QHW102" i="85"/>
  <c r="QHV102" i="85"/>
  <c r="QHU102" i="85"/>
  <c r="QHT102" i="85"/>
  <c r="QHS102" i="85"/>
  <c r="QHR102" i="85"/>
  <c r="QHQ102" i="85"/>
  <c r="QHP102" i="85"/>
  <c r="QHO102" i="85"/>
  <c r="QHN102" i="85"/>
  <c r="QHM102" i="85"/>
  <c r="QHL102" i="85"/>
  <c r="QHK102" i="85"/>
  <c r="QHJ102" i="85"/>
  <c r="QHI102" i="85"/>
  <c r="QHH102" i="85"/>
  <c r="QHG102" i="85"/>
  <c r="QHF102" i="85"/>
  <c r="QHE102" i="85"/>
  <c r="QHD102" i="85"/>
  <c r="QHC102" i="85"/>
  <c r="QHB102" i="85"/>
  <c r="QHA102" i="85"/>
  <c r="QGZ102" i="85"/>
  <c r="QGY102" i="85"/>
  <c r="QGX102" i="85"/>
  <c r="QGW102" i="85"/>
  <c r="QGV102" i="85"/>
  <c r="QGU102" i="85"/>
  <c r="QGT102" i="85"/>
  <c r="QGS102" i="85"/>
  <c r="QGR102" i="85"/>
  <c r="QGQ102" i="85"/>
  <c r="QGP102" i="85"/>
  <c r="QGO102" i="85"/>
  <c r="QGN102" i="85"/>
  <c r="QGM102" i="85"/>
  <c r="QGL102" i="85"/>
  <c r="QGK102" i="85"/>
  <c r="QGJ102" i="85"/>
  <c r="QGI102" i="85"/>
  <c r="QGH102" i="85"/>
  <c r="QGG102" i="85"/>
  <c r="QGF102" i="85"/>
  <c r="QGE102" i="85"/>
  <c r="QGD102" i="85"/>
  <c r="QGC102" i="85"/>
  <c r="QGB102" i="85"/>
  <c r="QGA102" i="85"/>
  <c r="QFZ102" i="85"/>
  <c r="QFY102" i="85"/>
  <c r="QFX102" i="85"/>
  <c r="QFW102" i="85"/>
  <c r="QFV102" i="85"/>
  <c r="QFU102" i="85"/>
  <c r="QFT102" i="85"/>
  <c r="QFS102" i="85"/>
  <c r="QFR102" i="85"/>
  <c r="QFQ102" i="85"/>
  <c r="QFP102" i="85"/>
  <c r="QFO102" i="85"/>
  <c r="QFN102" i="85"/>
  <c r="QFM102" i="85"/>
  <c r="QFL102" i="85"/>
  <c r="QFK102" i="85"/>
  <c r="QFJ102" i="85"/>
  <c r="QFI102" i="85"/>
  <c r="QFH102" i="85"/>
  <c r="QFG102" i="85"/>
  <c r="QFF102" i="85"/>
  <c r="QFE102" i="85"/>
  <c r="QFD102" i="85"/>
  <c r="QFC102" i="85"/>
  <c r="QFB102" i="85"/>
  <c r="QFA102" i="85"/>
  <c r="QEZ102" i="85"/>
  <c r="QEY102" i="85"/>
  <c r="QEX102" i="85"/>
  <c r="QEW102" i="85"/>
  <c r="QEV102" i="85"/>
  <c r="QEU102" i="85"/>
  <c r="QET102" i="85"/>
  <c r="QES102" i="85"/>
  <c r="QER102" i="85"/>
  <c r="QEQ102" i="85"/>
  <c r="QEP102" i="85"/>
  <c r="QEO102" i="85"/>
  <c r="QEN102" i="85"/>
  <c r="QEM102" i="85"/>
  <c r="QEL102" i="85"/>
  <c r="QEK102" i="85"/>
  <c r="QEJ102" i="85"/>
  <c r="QEI102" i="85"/>
  <c r="QEH102" i="85"/>
  <c r="QEG102" i="85"/>
  <c r="QEF102" i="85"/>
  <c r="QEE102" i="85"/>
  <c r="QED102" i="85"/>
  <c r="QEC102" i="85"/>
  <c r="QEB102" i="85"/>
  <c r="QEA102" i="85"/>
  <c r="QDZ102" i="85"/>
  <c r="QDY102" i="85"/>
  <c r="QDX102" i="85"/>
  <c r="QDW102" i="85"/>
  <c r="QDV102" i="85"/>
  <c r="QDU102" i="85"/>
  <c r="QDT102" i="85"/>
  <c r="QDS102" i="85"/>
  <c r="QDR102" i="85"/>
  <c r="QDQ102" i="85"/>
  <c r="QDP102" i="85"/>
  <c r="QDO102" i="85"/>
  <c r="QDN102" i="85"/>
  <c r="QDM102" i="85"/>
  <c r="QDL102" i="85"/>
  <c r="QDK102" i="85"/>
  <c r="QDJ102" i="85"/>
  <c r="QDI102" i="85"/>
  <c r="QDH102" i="85"/>
  <c r="QDG102" i="85"/>
  <c r="QDF102" i="85"/>
  <c r="QDE102" i="85"/>
  <c r="QDD102" i="85"/>
  <c r="QDC102" i="85"/>
  <c r="QDB102" i="85"/>
  <c r="QDA102" i="85"/>
  <c r="QCZ102" i="85"/>
  <c r="QCY102" i="85"/>
  <c r="QCX102" i="85"/>
  <c r="QCW102" i="85"/>
  <c r="QCV102" i="85"/>
  <c r="QCU102" i="85"/>
  <c r="QCT102" i="85"/>
  <c r="QCS102" i="85"/>
  <c r="QCR102" i="85"/>
  <c r="QCQ102" i="85"/>
  <c r="QCP102" i="85"/>
  <c r="QCO102" i="85"/>
  <c r="QCN102" i="85"/>
  <c r="QCM102" i="85"/>
  <c r="QCL102" i="85"/>
  <c r="QCK102" i="85"/>
  <c r="QCJ102" i="85"/>
  <c r="QCI102" i="85"/>
  <c r="QCH102" i="85"/>
  <c r="QCG102" i="85"/>
  <c r="QCF102" i="85"/>
  <c r="QCE102" i="85"/>
  <c r="QCD102" i="85"/>
  <c r="QCC102" i="85"/>
  <c r="QCB102" i="85"/>
  <c r="QCA102" i="85"/>
  <c r="QBZ102" i="85"/>
  <c r="QBY102" i="85"/>
  <c r="QBX102" i="85"/>
  <c r="QBW102" i="85"/>
  <c r="QBV102" i="85"/>
  <c r="QBU102" i="85"/>
  <c r="QBT102" i="85"/>
  <c r="QBS102" i="85"/>
  <c r="QBR102" i="85"/>
  <c r="QBQ102" i="85"/>
  <c r="QBP102" i="85"/>
  <c r="QBO102" i="85"/>
  <c r="QBN102" i="85"/>
  <c r="QBM102" i="85"/>
  <c r="QBL102" i="85"/>
  <c r="QBK102" i="85"/>
  <c r="QBJ102" i="85"/>
  <c r="QBI102" i="85"/>
  <c r="QBH102" i="85"/>
  <c r="QBG102" i="85"/>
  <c r="QBF102" i="85"/>
  <c r="QBE102" i="85"/>
  <c r="QBD102" i="85"/>
  <c r="QBC102" i="85"/>
  <c r="QBB102" i="85"/>
  <c r="QBA102" i="85"/>
  <c r="QAZ102" i="85"/>
  <c r="QAY102" i="85"/>
  <c r="QAX102" i="85"/>
  <c r="QAW102" i="85"/>
  <c r="QAV102" i="85"/>
  <c r="QAU102" i="85"/>
  <c r="QAT102" i="85"/>
  <c r="QAS102" i="85"/>
  <c r="QAR102" i="85"/>
  <c r="QAQ102" i="85"/>
  <c r="QAP102" i="85"/>
  <c r="QAO102" i="85"/>
  <c r="QAN102" i="85"/>
  <c r="QAM102" i="85"/>
  <c r="QAL102" i="85"/>
  <c r="QAK102" i="85"/>
  <c r="QAJ102" i="85"/>
  <c r="QAI102" i="85"/>
  <c r="QAH102" i="85"/>
  <c r="QAG102" i="85"/>
  <c r="QAF102" i="85"/>
  <c r="QAE102" i="85"/>
  <c r="QAD102" i="85"/>
  <c r="QAC102" i="85"/>
  <c r="QAB102" i="85"/>
  <c r="QAA102" i="85"/>
  <c r="PZZ102" i="85"/>
  <c r="PZY102" i="85"/>
  <c r="PZX102" i="85"/>
  <c r="PZW102" i="85"/>
  <c r="PZV102" i="85"/>
  <c r="PZU102" i="85"/>
  <c r="PZT102" i="85"/>
  <c r="PZS102" i="85"/>
  <c r="PZR102" i="85"/>
  <c r="PZQ102" i="85"/>
  <c r="PZP102" i="85"/>
  <c r="PZO102" i="85"/>
  <c r="PZN102" i="85"/>
  <c r="PZM102" i="85"/>
  <c r="PZL102" i="85"/>
  <c r="PZK102" i="85"/>
  <c r="PZJ102" i="85"/>
  <c r="PZI102" i="85"/>
  <c r="PZH102" i="85"/>
  <c r="PZG102" i="85"/>
  <c r="PZF102" i="85"/>
  <c r="PZE102" i="85"/>
  <c r="PZD102" i="85"/>
  <c r="PZC102" i="85"/>
  <c r="PZB102" i="85"/>
  <c r="PZA102" i="85"/>
  <c r="PYZ102" i="85"/>
  <c r="PYY102" i="85"/>
  <c r="PYX102" i="85"/>
  <c r="PYW102" i="85"/>
  <c r="PYV102" i="85"/>
  <c r="PYU102" i="85"/>
  <c r="PYT102" i="85"/>
  <c r="PYS102" i="85"/>
  <c r="PYR102" i="85"/>
  <c r="PYQ102" i="85"/>
  <c r="PYP102" i="85"/>
  <c r="PYO102" i="85"/>
  <c r="PYN102" i="85"/>
  <c r="PYM102" i="85"/>
  <c r="PYL102" i="85"/>
  <c r="PYK102" i="85"/>
  <c r="PYJ102" i="85"/>
  <c r="PYI102" i="85"/>
  <c r="PYH102" i="85"/>
  <c r="PYG102" i="85"/>
  <c r="PYF102" i="85"/>
  <c r="PYE102" i="85"/>
  <c r="PYD102" i="85"/>
  <c r="PYC102" i="85"/>
  <c r="PYB102" i="85"/>
  <c r="PYA102" i="85"/>
  <c r="PXZ102" i="85"/>
  <c r="PXY102" i="85"/>
  <c r="PXX102" i="85"/>
  <c r="PXW102" i="85"/>
  <c r="PXV102" i="85"/>
  <c r="PXU102" i="85"/>
  <c r="PXT102" i="85"/>
  <c r="PXS102" i="85"/>
  <c r="PXR102" i="85"/>
  <c r="PXQ102" i="85"/>
  <c r="PXP102" i="85"/>
  <c r="PXO102" i="85"/>
  <c r="PXN102" i="85"/>
  <c r="PXM102" i="85"/>
  <c r="PXL102" i="85"/>
  <c r="PXK102" i="85"/>
  <c r="PXJ102" i="85"/>
  <c r="PXI102" i="85"/>
  <c r="PXH102" i="85"/>
  <c r="PXG102" i="85"/>
  <c r="PXF102" i="85"/>
  <c r="PXE102" i="85"/>
  <c r="PXD102" i="85"/>
  <c r="PXC102" i="85"/>
  <c r="PXB102" i="85"/>
  <c r="PXA102" i="85"/>
  <c r="PWZ102" i="85"/>
  <c r="PWY102" i="85"/>
  <c r="PWX102" i="85"/>
  <c r="PWW102" i="85"/>
  <c r="PWV102" i="85"/>
  <c r="PWU102" i="85"/>
  <c r="PWT102" i="85"/>
  <c r="PWS102" i="85"/>
  <c r="PWR102" i="85"/>
  <c r="PWQ102" i="85"/>
  <c r="PWP102" i="85"/>
  <c r="PWO102" i="85"/>
  <c r="PWN102" i="85"/>
  <c r="PWM102" i="85"/>
  <c r="PWL102" i="85"/>
  <c r="PWK102" i="85"/>
  <c r="PWJ102" i="85"/>
  <c r="PWI102" i="85"/>
  <c r="PWH102" i="85"/>
  <c r="PWG102" i="85"/>
  <c r="PWF102" i="85"/>
  <c r="PWE102" i="85"/>
  <c r="PWD102" i="85"/>
  <c r="PWC102" i="85"/>
  <c r="PWB102" i="85"/>
  <c r="PWA102" i="85"/>
  <c r="PVZ102" i="85"/>
  <c r="PVY102" i="85"/>
  <c r="PVX102" i="85"/>
  <c r="PVW102" i="85"/>
  <c r="PVV102" i="85"/>
  <c r="PVU102" i="85"/>
  <c r="PVT102" i="85"/>
  <c r="PVS102" i="85"/>
  <c r="PVR102" i="85"/>
  <c r="PVQ102" i="85"/>
  <c r="PVP102" i="85"/>
  <c r="PVO102" i="85"/>
  <c r="PVN102" i="85"/>
  <c r="PVM102" i="85"/>
  <c r="PVL102" i="85"/>
  <c r="PVK102" i="85"/>
  <c r="PVJ102" i="85"/>
  <c r="PVI102" i="85"/>
  <c r="PVH102" i="85"/>
  <c r="PVG102" i="85"/>
  <c r="PVF102" i="85"/>
  <c r="PVE102" i="85"/>
  <c r="PVD102" i="85"/>
  <c r="PVC102" i="85"/>
  <c r="PVB102" i="85"/>
  <c r="PVA102" i="85"/>
  <c r="PUZ102" i="85"/>
  <c r="PUY102" i="85"/>
  <c r="PUX102" i="85"/>
  <c r="PUW102" i="85"/>
  <c r="PUV102" i="85"/>
  <c r="PUU102" i="85"/>
  <c r="PUT102" i="85"/>
  <c r="PUS102" i="85"/>
  <c r="PUR102" i="85"/>
  <c r="PUQ102" i="85"/>
  <c r="PUP102" i="85"/>
  <c r="PUO102" i="85"/>
  <c r="PUN102" i="85"/>
  <c r="PUM102" i="85"/>
  <c r="PUL102" i="85"/>
  <c r="PUK102" i="85"/>
  <c r="PUJ102" i="85"/>
  <c r="PUI102" i="85"/>
  <c r="PUH102" i="85"/>
  <c r="PUG102" i="85"/>
  <c r="PUF102" i="85"/>
  <c r="PUE102" i="85"/>
  <c r="PUD102" i="85"/>
  <c r="PUC102" i="85"/>
  <c r="PUB102" i="85"/>
  <c r="PUA102" i="85"/>
  <c r="PTZ102" i="85"/>
  <c r="PTY102" i="85"/>
  <c r="PTX102" i="85"/>
  <c r="PTW102" i="85"/>
  <c r="PTV102" i="85"/>
  <c r="PTU102" i="85"/>
  <c r="PTT102" i="85"/>
  <c r="PTS102" i="85"/>
  <c r="PTR102" i="85"/>
  <c r="PTQ102" i="85"/>
  <c r="PTP102" i="85"/>
  <c r="PTO102" i="85"/>
  <c r="PTN102" i="85"/>
  <c r="PTM102" i="85"/>
  <c r="PTL102" i="85"/>
  <c r="PTK102" i="85"/>
  <c r="PTJ102" i="85"/>
  <c r="PTI102" i="85"/>
  <c r="PTH102" i="85"/>
  <c r="PTG102" i="85"/>
  <c r="PTF102" i="85"/>
  <c r="PTE102" i="85"/>
  <c r="PTD102" i="85"/>
  <c r="PTC102" i="85"/>
  <c r="PTB102" i="85"/>
  <c r="PTA102" i="85"/>
  <c r="PSZ102" i="85"/>
  <c r="PSY102" i="85"/>
  <c r="PSX102" i="85"/>
  <c r="PSW102" i="85"/>
  <c r="PSV102" i="85"/>
  <c r="PSU102" i="85"/>
  <c r="PST102" i="85"/>
  <c r="PSS102" i="85"/>
  <c r="PSR102" i="85"/>
  <c r="PSQ102" i="85"/>
  <c r="PSP102" i="85"/>
  <c r="PSO102" i="85"/>
  <c r="PSN102" i="85"/>
  <c r="PSM102" i="85"/>
  <c r="PSL102" i="85"/>
  <c r="PSK102" i="85"/>
  <c r="PSJ102" i="85"/>
  <c r="PSI102" i="85"/>
  <c r="PSH102" i="85"/>
  <c r="PSG102" i="85"/>
  <c r="PSF102" i="85"/>
  <c r="PSE102" i="85"/>
  <c r="PSD102" i="85"/>
  <c r="PSC102" i="85"/>
  <c r="PSB102" i="85"/>
  <c r="PSA102" i="85"/>
  <c r="PRZ102" i="85"/>
  <c r="PRY102" i="85"/>
  <c r="PRX102" i="85"/>
  <c r="PRW102" i="85"/>
  <c r="PRV102" i="85"/>
  <c r="PRU102" i="85"/>
  <c r="PRT102" i="85"/>
  <c r="PRS102" i="85"/>
  <c r="PRR102" i="85"/>
  <c r="PRQ102" i="85"/>
  <c r="PRP102" i="85"/>
  <c r="PRO102" i="85"/>
  <c r="PRN102" i="85"/>
  <c r="PRM102" i="85"/>
  <c r="PRL102" i="85"/>
  <c r="PRK102" i="85"/>
  <c r="PRJ102" i="85"/>
  <c r="PRI102" i="85"/>
  <c r="PRH102" i="85"/>
  <c r="PRG102" i="85"/>
  <c r="PRF102" i="85"/>
  <c r="PRE102" i="85"/>
  <c r="PRD102" i="85"/>
  <c r="PRC102" i="85"/>
  <c r="PRB102" i="85"/>
  <c r="PRA102" i="85"/>
  <c r="PQZ102" i="85"/>
  <c r="PQY102" i="85"/>
  <c r="PQX102" i="85"/>
  <c r="PQW102" i="85"/>
  <c r="PQV102" i="85"/>
  <c r="PQU102" i="85"/>
  <c r="PQT102" i="85"/>
  <c r="PQS102" i="85"/>
  <c r="PQR102" i="85"/>
  <c r="PQQ102" i="85"/>
  <c r="PQP102" i="85"/>
  <c r="PQO102" i="85"/>
  <c r="PQN102" i="85"/>
  <c r="PQM102" i="85"/>
  <c r="PQL102" i="85"/>
  <c r="PQK102" i="85"/>
  <c r="PQJ102" i="85"/>
  <c r="PQI102" i="85"/>
  <c r="PQH102" i="85"/>
  <c r="PQG102" i="85"/>
  <c r="PQF102" i="85"/>
  <c r="PQE102" i="85"/>
  <c r="PQD102" i="85"/>
  <c r="PQC102" i="85"/>
  <c r="PQB102" i="85"/>
  <c r="PQA102" i="85"/>
  <c r="PPZ102" i="85"/>
  <c r="PPY102" i="85"/>
  <c r="PPX102" i="85"/>
  <c r="PPW102" i="85"/>
  <c r="PPV102" i="85"/>
  <c r="PPU102" i="85"/>
  <c r="PPT102" i="85"/>
  <c r="PPS102" i="85"/>
  <c r="PPR102" i="85"/>
  <c r="PPQ102" i="85"/>
  <c r="PPP102" i="85"/>
  <c r="PPO102" i="85"/>
  <c r="PPN102" i="85"/>
  <c r="PPM102" i="85"/>
  <c r="PPL102" i="85"/>
  <c r="PPK102" i="85"/>
  <c r="PPJ102" i="85"/>
  <c r="PPI102" i="85"/>
  <c r="PPH102" i="85"/>
  <c r="PPG102" i="85"/>
  <c r="PPF102" i="85"/>
  <c r="PPE102" i="85"/>
  <c r="PPD102" i="85"/>
  <c r="PPC102" i="85"/>
  <c r="PPB102" i="85"/>
  <c r="PPA102" i="85"/>
  <c r="POZ102" i="85"/>
  <c r="POY102" i="85"/>
  <c r="POX102" i="85"/>
  <c r="POW102" i="85"/>
  <c r="POV102" i="85"/>
  <c r="POU102" i="85"/>
  <c r="POT102" i="85"/>
  <c r="POS102" i="85"/>
  <c r="POR102" i="85"/>
  <c r="POQ102" i="85"/>
  <c r="POP102" i="85"/>
  <c r="POO102" i="85"/>
  <c r="PON102" i="85"/>
  <c r="POM102" i="85"/>
  <c r="POL102" i="85"/>
  <c r="POK102" i="85"/>
  <c r="POJ102" i="85"/>
  <c r="POI102" i="85"/>
  <c r="POH102" i="85"/>
  <c r="POG102" i="85"/>
  <c r="POF102" i="85"/>
  <c r="POE102" i="85"/>
  <c r="POD102" i="85"/>
  <c r="POC102" i="85"/>
  <c r="POB102" i="85"/>
  <c r="POA102" i="85"/>
  <c r="PNZ102" i="85"/>
  <c r="PNY102" i="85"/>
  <c r="PNX102" i="85"/>
  <c r="PNW102" i="85"/>
  <c r="PNV102" i="85"/>
  <c r="PNU102" i="85"/>
  <c r="PNT102" i="85"/>
  <c r="PNS102" i="85"/>
  <c r="PNR102" i="85"/>
  <c r="PNQ102" i="85"/>
  <c r="PNP102" i="85"/>
  <c r="PNO102" i="85"/>
  <c r="PNN102" i="85"/>
  <c r="PNM102" i="85"/>
  <c r="PNL102" i="85"/>
  <c r="PNK102" i="85"/>
  <c r="PNJ102" i="85"/>
  <c r="PNI102" i="85"/>
  <c r="PNH102" i="85"/>
  <c r="PNG102" i="85"/>
  <c r="PNF102" i="85"/>
  <c r="PNE102" i="85"/>
  <c r="PND102" i="85"/>
  <c r="PNC102" i="85"/>
  <c r="PNB102" i="85"/>
  <c r="PNA102" i="85"/>
  <c r="PMZ102" i="85"/>
  <c r="PMY102" i="85"/>
  <c r="PMX102" i="85"/>
  <c r="PMW102" i="85"/>
  <c r="PMV102" i="85"/>
  <c r="PMU102" i="85"/>
  <c r="PMT102" i="85"/>
  <c r="PMS102" i="85"/>
  <c r="PMR102" i="85"/>
  <c r="PMQ102" i="85"/>
  <c r="PMP102" i="85"/>
  <c r="PMO102" i="85"/>
  <c r="PMN102" i="85"/>
  <c r="PMM102" i="85"/>
  <c r="PML102" i="85"/>
  <c r="PMK102" i="85"/>
  <c r="PMJ102" i="85"/>
  <c r="PMI102" i="85"/>
  <c r="PMH102" i="85"/>
  <c r="PMG102" i="85"/>
  <c r="PMF102" i="85"/>
  <c r="PME102" i="85"/>
  <c r="PMD102" i="85"/>
  <c r="PMC102" i="85"/>
  <c r="PMB102" i="85"/>
  <c r="PMA102" i="85"/>
  <c r="PLZ102" i="85"/>
  <c r="PLY102" i="85"/>
  <c r="PLX102" i="85"/>
  <c r="PLW102" i="85"/>
  <c r="PLV102" i="85"/>
  <c r="PLU102" i="85"/>
  <c r="PLT102" i="85"/>
  <c r="PLS102" i="85"/>
  <c r="PLR102" i="85"/>
  <c r="PLQ102" i="85"/>
  <c r="PLP102" i="85"/>
  <c r="PLO102" i="85"/>
  <c r="PLN102" i="85"/>
  <c r="PLM102" i="85"/>
  <c r="PLL102" i="85"/>
  <c r="PLK102" i="85"/>
  <c r="PLJ102" i="85"/>
  <c r="PLI102" i="85"/>
  <c r="PLH102" i="85"/>
  <c r="PLG102" i="85"/>
  <c r="PLF102" i="85"/>
  <c r="PLE102" i="85"/>
  <c r="PLD102" i="85"/>
  <c r="PLC102" i="85"/>
  <c r="PLB102" i="85"/>
  <c r="PLA102" i="85"/>
  <c r="PKZ102" i="85"/>
  <c r="PKY102" i="85"/>
  <c r="PKX102" i="85"/>
  <c r="PKW102" i="85"/>
  <c r="PKV102" i="85"/>
  <c r="PKU102" i="85"/>
  <c r="PKT102" i="85"/>
  <c r="PKS102" i="85"/>
  <c r="PKR102" i="85"/>
  <c r="PKQ102" i="85"/>
  <c r="PKP102" i="85"/>
  <c r="PKO102" i="85"/>
  <c r="PKN102" i="85"/>
  <c r="PKM102" i="85"/>
  <c r="PKL102" i="85"/>
  <c r="PKK102" i="85"/>
  <c r="PKJ102" i="85"/>
  <c r="PKI102" i="85"/>
  <c r="PKH102" i="85"/>
  <c r="PKG102" i="85"/>
  <c r="PKF102" i="85"/>
  <c r="PKE102" i="85"/>
  <c r="PKD102" i="85"/>
  <c r="PKC102" i="85"/>
  <c r="PKB102" i="85"/>
  <c r="PKA102" i="85"/>
  <c r="PJZ102" i="85"/>
  <c r="PJY102" i="85"/>
  <c r="PJX102" i="85"/>
  <c r="PJW102" i="85"/>
  <c r="PJV102" i="85"/>
  <c r="PJU102" i="85"/>
  <c r="PJT102" i="85"/>
  <c r="PJS102" i="85"/>
  <c r="PJR102" i="85"/>
  <c r="PJQ102" i="85"/>
  <c r="PJP102" i="85"/>
  <c r="PJO102" i="85"/>
  <c r="PJN102" i="85"/>
  <c r="PJM102" i="85"/>
  <c r="PJL102" i="85"/>
  <c r="PJK102" i="85"/>
  <c r="PJJ102" i="85"/>
  <c r="PJI102" i="85"/>
  <c r="PJH102" i="85"/>
  <c r="PJG102" i="85"/>
  <c r="PJF102" i="85"/>
  <c r="PJE102" i="85"/>
  <c r="PJD102" i="85"/>
  <c r="PJC102" i="85"/>
  <c r="PJB102" i="85"/>
  <c r="PJA102" i="85"/>
  <c r="PIZ102" i="85"/>
  <c r="PIY102" i="85"/>
  <c r="PIX102" i="85"/>
  <c r="PIW102" i="85"/>
  <c r="PIV102" i="85"/>
  <c r="PIU102" i="85"/>
  <c r="PIT102" i="85"/>
  <c r="PIS102" i="85"/>
  <c r="PIR102" i="85"/>
  <c r="PIQ102" i="85"/>
  <c r="PIP102" i="85"/>
  <c r="PIO102" i="85"/>
  <c r="PIN102" i="85"/>
  <c r="PIM102" i="85"/>
  <c r="PIL102" i="85"/>
  <c r="PIK102" i="85"/>
  <c r="PIJ102" i="85"/>
  <c r="PII102" i="85"/>
  <c r="PIH102" i="85"/>
  <c r="PIG102" i="85"/>
  <c r="PIF102" i="85"/>
  <c r="PIE102" i="85"/>
  <c r="PID102" i="85"/>
  <c r="PIC102" i="85"/>
  <c r="PIB102" i="85"/>
  <c r="PIA102" i="85"/>
  <c r="PHZ102" i="85"/>
  <c r="PHY102" i="85"/>
  <c r="PHX102" i="85"/>
  <c r="PHW102" i="85"/>
  <c r="PHV102" i="85"/>
  <c r="PHU102" i="85"/>
  <c r="PHT102" i="85"/>
  <c r="PHS102" i="85"/>
  <c r="PHR102" i="85"/>
  <c r="PHQ102" i="85"/>
  <c r="PHP102" i="85"/>
  <c r="PHO102" i="85"/>
  <c r="PHN102" i="85"/>
  <c r="PHM102" i="85"/>
  <c r="PHL102" i="85"/>
  <c r="PHK102" i="85"/>
  <c r="PHJ102" i="85"/>
  <c r="PHI102" i="85"/>
  <c r="PHH102" i="85"/>
  <c r="PHG102" i="85"/>
  <c r="PHF102" i="85"/>
  <c r="PHE102" i="85"/>
  <c r="PHD102" i="85"/>
  <c r="PHC102" i="85"/>
  <c r="PHB102" i="85"/>
  <c r="PHA102" i="85"/>
  <c r="PGZ102" i="85"/>
  <c r="PGY102" i="85"/>
  <c r="PGX102" i="85"/>
  <c r="PGW102" i="85"/>
  <c r="PGV102" i="85"/>
  <c r="PGU102" i="85"/>
  <c r="PGT102" i="85"/>
  <c r="PGS102" i="85"/>
  <c r="PGR102" i="85"/>
  <c r="PGQ102" i="85"/>
  <c r="PGP102" i="85"/>
  <c r="PGO102" i="85"/>
  <c r="PGN102" i="85"/>
  <c r="PGM102" i="85"/>
  <c r="PGL102" i="85"/>
  <c r="PGK102" i="85"/>
  <c r="PGJ102" i="85"/>
  <c r="PGI102" i="85"/>
  <c r="PGH102" i="85"/>
  <c r="PGG102" i="85"/>
  <c r="PGF102" i="85"/>
  <c r="PGE102" i="85"/>
  <c r="PGD102" i="85"/>
  <c r="PGC102" i="85"/>
  <c r="PGB102" i="85"/>
  <c r="PGA102" i="85"/>
  <c r="PFZ102" i="85"/>
  <c r="PFY102" i="85"/>
  <c r="PFX102" i="85"/>
  <c r="PFW102" i="85"/>
  <c r="PFV102" i="85"/>
  <c r="PFU102" i="85"/>
  <c r="PFT102" i="85"/>
  <c r="PFS102" i="85"/>
  <c r="PFR102" i="85"/>
  <c r="PFQ102" i="85"/>
  <c r="PFP102" i="85"/>
  <c r="PFO102" i="85"/>
  <c r="PFN102" i="85"/>
  <c r="PFM102" i="85"/>
  <c r="PFL102" i="85"/>
  <c r="PFK102" i="85"/>
  <c r="PFJ102" i="85"/>
  <c r="PFI102" i="85"/>
  <c r="PFH102" i="85"/>
  <c r="PFG102" i="85"/>
  <c r="PFF102" i="85"/>
  <c r="PFE102" i="85"/>
  <c r="PFD102" i="85"/>
  <c r="PFC102" i="85"/>
  <c r="PFB102" i="85"/>
  <c r="PFA102" i="85"/>
  <c r="PEZ102" i="85"/>
  <c r="PEY102" i="85"/>
  <c r="PEX102" i="85"/>
  <c r="PEW102" i="85"/>
  <c r="PEV102" i="85"/>
  <c r="PEU102" i="85"/>
  <c r="PET102" i="85"/>
  <c r="PES102" i="85"/>
  <c r="PER102" i="85"/>
  <c r="PEQ102" i="85"/>
  <c r="PEP102" i="85"/>
  <c r="PEO102" i="85"/>
  <c r="PEN102" i="85"/>
  <c r="PEM102" i="85"/>
  <c r="PEL102" i="85"/>
  <c r="PEK102" i="85"/>
  <c r="PEJ102" i="85"/>
  <c r="PEI102" i="85"/>
  <c r="PEH102" i="85"/>
  <c r="PEG102" i="85"/>
  <c r="PEF102" i="85"/>
  <c r="PEE102" i="85"/>
  <c r="PED102" i="85"/>
  <c r="PEC102" i="85"/>
  <c r="PEB102" i="85"/>
  <c r="PEA102" i="85"/>
  <c r="PDZ102" i="85"/>
  <c r="PDY102" i="85"/>
  <c r="PDX102" i="85"/>
  <c r="PDW102" i="85"/>
  <c r="PDV102" i="85"/>
  <c r="PDU102" i="85"/>
  <c r="PDT102" i="85"/>
  <c r="PDS102" i="85"/>
  <c r="PDR102" i="85"/>
  <c r="PDQ102" i="85"/>
  <c r="PDP102" i="85"/>
  <c r="PDO102" i="85"/>
  <c r="PDN102" i="85"/>
  <c r="PDM102" i="85"/>
  <c r="PDL102" i="85"/>
  <c r="PDK102" i="85"/>
  <c r="PDJ102" i="85"/>
  <c r="PDI102" i="85"/>
  <c r="PDH102" i="85"/>
  <c r="PDG102" i="85"/>
  <c r="PDF102" i="85"/>
  <c r="PDE102" i="85"/>
  <c r="PDD102" i="85"/>
  <c r="PDC102" i="85"/>
  <c r="PDB102" i="85"/>
  <c r="PDA102" i="85"/>
  <c r="PCZ102" i="85"/>
  <c r="PCY102" i="85"/>
  <c r="PCX102" i="85"/>
  <c r="PCW102" i="85"/>
  <c r="PCV102" i="85"/>
  <c r="PCU102" i="85"/>
  <c r="PCT102" i="85"/>
  <c r="PCS102" i="85"/>
  <c r="PCR102" i="85"/>
  <c r="PCQ102" i="85"/>
  <c r="PCP102" i="85"/>
  <c r="PCO102" i="85"/>
  <c r="PCN102" i="85"/>
  <c r="PCM102" i="85"/>
  <c r="PCL102" i="85"/>
  <c r="PCK102" i="85"/>
  <c r="PCJ102" i="85"/>
  <c r="PCI102" i="85"/>
  <c r="PCH102" i="85"/>
  <c r="PCG102" i="85"/>
  <c r="PCF102" i="85"/>
  <c r="PCE102" i="85"/>
  <c r="PCD102" i="85"/>
  <c r="PCC102" i="85"/>
  <c r="PCB102" i="85"/>
  <c r="PCA102" i="85"/>
  <c r="PBZ102" i="85"/>
  <c r="PBY102" i="85"/>
  <c r="PBX102" i="85"/>
  <c r="PBW102" i="85"/>
  <c r="PBV102" i="85"/>
  <c r="PBU102" i="85"/>
  <c r="PBT102" i="85"/>
  <c r="PBS102" i="85"/>
  <c r="PBR102" i="85"/>
  <c r="PBQ102" i="85"/>
  <c r="PBP102" i="85"/>
  <c r="PBO102" i="85"/>
  <c r="PBN102" i="85"/>
  <c r="PBM102" i="85"/>
  <c r="PBL102" i="85"/>
  <c r="PBK102" i="85"/>
  <c r="PBJ102" i="85"/>
  <c r="PBI102" i="85"/>
  <c r="PBH102" i="85"/>
  <c r="PBG102" i="85"/>
  <c r="PBF102" i="85"/>
  <c r="PBE102" i="85"/>
  <c r="PBD102" i="85"/>
  <c r="PBC102" i="85"/>
  <c r="PBB102" i="85"/>
  <c r="PBA102" i="85"/>
  <c r="PAZ102" i="85"/>
  <c r="PAY102" i="85"/>
  <c r="PAX102" i="85"/>
  <c r="PAW102" i="85"/>
  <c r="PAV102" i="85"/>
  <c r="PAU102" i="85"/>
  <c r="PAT102" i="85"/>
  <c r="PAS102" i="85"/>
  <c r="PAR102" i="85"/>
  <c r="PAQ102" i="85"/>
  <c r="PAP102" i="85"/>
  <c r="PAO102" i="85"/>
  <c r="PAN102" i="85"/>
  <c r="PAM102" i="85"/>
  <c r="PAL102" i="85"/>
  <c r="PAK102" i="85"/>
  <c r="PAJ102" i="85"/>
  <c r="PAI102" i="85"/>
  <c r="PAH102" i="85"/>
  <c r="PAG102" i="85"/>
  <c r="PAF102" i="85"/>
  <c r="PAE102" i="85"/>
  <c r="PAD102" i="85"/>
  <c r="PAC102" i="85"/>
  <c r="PAB102" i="85"/>
  <c r="PAA102" i="85"/>
  <c r="OZZ102" i="85"/>
  <c r="OZY102" i="85"/>
  <c r="OZX102" i="85"/>
  <c r="OZW102" i="85"/>
  <c r="OZV102" i="85"/>
  <c r="OZU102" i="85"/>
  <c r="OZT102" i="85"/>
  <c r="OZS102" i="85"/>
  <c r="OZR102" i="85"/>
  <c r="OZQ102" i="85"/>
  <c r="OZP102" i="85"/>
  <c r="OZO102" i="85"/>
  <c r="OZN102" i="85"/>
  <c r="OZM102" i="85"/>
  <c r="OZL102" i="85"/>
  <c r="OZK102" i="85"/>
  <c r="OZJ102" i="85"/>
  <c r="OZI102" i="85"/>
  <c r="OZH102" i="85"/>
  <c r="OZG102" i="85"/>
  <c r="OZF102" i="85"/>
  <c r="OZE102" i="85"/>
  <c r="OZD102" i="85"/>
  <c r="OZC102" i="85"/>
  <c r="OZB102" i="85"/>
  <c r="OZA102" i="85"/>
  <c r="OYZ102" i="85"/>
  <c r="OYY102" i="85"/>
  <c r="OYX102" i="85"/>
  <c r="OYW102" i="85"/>
  <c r="OYV102" i="85"/>
  <c r="OYU102" i="85"/>
  <c r="OYT102" i="85"/>
  <c r="OYS102" i="85"/>
  <c r="OYR102" i="85"/>
  <c r="OYQ102" i="85"/>
  <c r="OYP102" i="85"/>
  <c r="OYO102" i="85"/>
  <c r="OYN102" i="85"/>
  <c r="OYM102" i="85"/>
  <c r="OYL102" i="85"/>
  <c r="OYK102" i="85"/>
  <c r="OYJ102" i="85"/>
  <c r="OYI102" i="85"/>
  <c r="OYH102" i="85"/>
  <c r="OYG102" i="85"/>
  <c r="OYF102" i="85"/>
  <c r="OYE102" i="85"/>
  <c r="OYD102" i="85"/>
  <c r="OYC102" i="85"/>
  <c r="OYB102" i="85"/>
  <c r="OYA102" i="85"/>
  <c r="OXZ102" i="85"/>
  <c r="OXY102" i="85"/>
  <c r="OXX102" i="85"/>
  <c r="OXW102" i="85"/>
  <c r="OXV102" i="85"/>
  <c r="OXU102" i="85"/>
  <c r="OXT102" i="85"/>
  <c r="OXS102" i="85"/>
  <c r="OXR102" i="85"/>
  <c r="OXQ102" i="85"/>
  <c r="OXP102" i="85"/>
  <c r="OXO102" i="85"/>
  <c r="OXN102" i="85"/>
  <c r="OXM102" i="85"/>
  <c r="OXL102" i="85"/>
  <c r="OXK102" i="85"/>
  <c r="OXJ102" i="85"/>
  <c r="OXI102" i="85"/>
  <c r="OXH102" i="85"/>
  <c r="OXG102" i="85"/>
  <c r="OXF102" i="85"/>
  <c r="OXE102" i="85"/>
  <c r="OXD102" i="85"/>
  <c r="OXC102" i="85"/>
  <c r="OXB102" i="85"/>
  <c r="OXA102" i="85"/>
  <c r="OWZ102" i="85"/>
  <c r="OWY102" i="85"/>
  <c r="OWX102" i="85"/>
  <c r="OWW102" i="85"/>
  <c r="OWV102" i="85"/>
  <c r="OWU102" i="85"/>
  <c r="OWT102" i="85"/>
  <c r="OWS102" i="85"/>
  <c r="OWR102" i="85"/>
  <c r="OWQ102" i="85"/>
  <c r="OWP102" i="85"/>
  <c r="OWO102" i="85"/>
  <c r="OWN102" i="85"/>
  <c r="OWM102" i="85"/>
  <c r="OWL102" i="85"/>
  <c r="OWK102" i="85"/>
  <c r="OWJ102" i="85"/>
  <c r="OWI102" i="85"/>
  <c r="OWH102" i="85"/>
  <c r="OWG102" i="85"/>
  <c r="OWF102" i="85"/>
  <c r="OWE102" i="85"/>
  <c r="OWD102" i="85"/>
  <c r="OWC102" i="85"/>
  <c r="OWB102" i="85"/>
  <c r="OWA102" i="85"/>
  <c r="OVZ102" i="85"/>
  <c r="OVY102" i="85"/>
  <c r="OVX102" i="85"/>
  <c r="OVW102" i="85"/>
  <c r="OVV102" i="85"/>
  <c r="OVU102" i="85"/>
  <c r="OVT102" i="85"/>
  <c r="OVS102" i="85"/>
  <c r="OVR102" i="85"/>
  <c r="OVQ102" i="85"/>
  <c r="OVP102" i="85"/>
  <c r="OVO102" i="85"/>
  <c r="OVN102" i="85"/>
  <c r="OVM102" i="85"/>
  <c r="OVL102" i="85"/>
  <c r="OVK102" i="85"/>
  <c r="OVJ102" i="85"/>
  <c r="OVI102" i="85"/>
  <c r="OVH102" i="85"/>
  <c r="OVG102" i="85"/>
  <c r="OVF102" i="85"/>
  <c r="OVE102" i="85"/>
  <c r="OVD102" i="85"/>
  <c r="OVC102" i="85"/>
  <c r="OVB102" i="85"/>
  <c r="OVA102" i="85"/>
  <c r="OUZ102" i="85"/>
  <c r="OUY102" i="85"/>
  <c r="OUX102" i="85"/>
  <c r="OUW102" i="85"/>
  <c r="OUV102" i="85"/>
  <c r="OUU102" i="85"/>
  <c r="OUT102" i="85"/>
  <c r="OUS102" i="85"/>
  <c r="OUR102" i="85"/>
  <c r="OUQ102" i="85"/>
  <c r="OUP102" i="85"/>
  <c r="OUO102" i="85"/>
  <c r="OUN102" i="85"/>
  <c r="OUM102" i="85"/>
  <c r="OUL102" i="85"/>
  <c r="OUK102" i="85"/>
  <c r="OUJ102" i="85"/>
  <c r="OUI102" i="85"/>
  <c r="OUH102" i="85"/>
  <c r="OUG102" i="85"/>
  <c r="OUF102" i="85"/>
  <c r="OUE102" i="85"/>
  <c r="OUD102" i="85"/>
  <c r="OUC102" i="85"/>
  <c r="OUB102" i="85"/>
  <c r="OUA102" i="85"/>
  <c r="OTZ102" i="85"/>
  <c r="OTY102" i="85"/>
  <c r="OTX102" i="85"/>
  <c r="OTW102" i="85"/>
  <c r="OTV102" i="85"/>
  <c r="OTU102" i="85"/>
  <c r="OTT102" i="85"/>
  <c r="OTS102" i="85"/>
  <c r="OTR102" i="85"/>
  <c r="OTQ102" i="85"/>
  <c r="OTP102" i="85"/>
  <c r="OTO102" i="85"/>
  <c r="OTN102" i="85"/>
  <c r="OTM102" i="85"/>
  <c r="OTL102" i="85"/>
  <c r="OTK102" i="85"/>
  <c r="OTJ102" i="85"/>
  <c r="OTI102" i="85"/>
  <c r="OTH102" i="85"/>
  <c r="OTG102" i="85"/>
  <c r="OTF102" i="85"/>
  <c r="OTE102" i="85"/>
  <c r="OTD102" i="85"/>
  <c r="OTC102" i="85"/>
  <c r="OTB102" i="85"/>
  <c r="OTA102" i="85"/>
  <c r="OSZ102" i="85"/>
  <c r="OSY102" i="85"/>
  <c r="OSX102" i="85"/>
  <c r="OSW102" i="85"/>
  <c r="OSV102" i="85"/>
  <c r="OSU102" i="85"/>
  <c r="OST102" i="85"/>
  <c r="OSS102" i="85"/>
  <c r="OSR102" i="85"/>
  <c r="OSQ102" i="85"/>
  <c r="OSP102" i="85"/>
  <c r="OSO102" i="85"/>
  <c r="OSN102" i="85"/>
  <c r="OSM102" i="85"/>
  <c r="OSL102" i="85"/>
  <c r="OSK102" i="85"/>
  <c r="OSJ102" i="85"/>
  <c r="OSI102" i="85"/>
  <c r="OSH102" i="85"/>
  <c r="OSG102" i="85"/>
  <c r="OSF102" i="85"/>
  <c r="OSE102" i="85"/>
  <c r="OSD102" i="85"/>
  <c r="OSC102" i="85"/>
  <c r="OSB102" i="85"/>
  <c r="OSA102" i="85"/>
  <c r="ORZ102" i="85"/>
  <c r="ORY102" i="85"/>
  <c r="ORX102" i="85"/>
  <c r="ORW102" i="85"/>
  <c r="ORV102" i="85"/>
  <c r="ORU102" i="85"/>
  <c r="ORT102" i="85"/>
  <c r="ORS102" i="85"/>
  <c r="ORR102" i="85"/>
  <c r="ORQ102" i="85"/>
  <c r="ORP102" i="85"/>
  <c r="ORO102" i="85"/>
  <c r="ORN102" i="85"/>
  <c r="ORM102" i="85"/>
  <c r="ORL102" i="85"/>
  <c r="ORK102" i="85"/>
  <c r="ORJ102" i="85"/>
  <c r="ORI102" i="85"/>
  <c r="ORH102" i="85"/>
  <c r="ORG102" i="85"/>
  <c r="ORF102" i="85"/>
  <c r="ORE102" i="85"/>
  <c r="ORD102" i="85"/>
  <c r="ORC102" i="85"/>
  <c r="ORB102" i="85"/>
  <c r="ORA102" i="85"/>
  <c r="OQZ102" i="85"/>
  <c r="OQY102" i="85"/>
  <c r="OQX102" i="85"/>
  <c r="OQW102" i="85"/>
  <c r="OQV102" i="85"/>
  <c r="OQU102" i="85"/>
  <c r="OQT102" i="85"/>
  <c r="OQS102" i="85"/>
  <c r="OQR102" i="85"/>
  <c r="OQQ102" i="85"/>
  <c r="OQP102" i="85"/>
  <c r="OQO102" i="85"/>
  <c r="OQN102" i="85"/>
  <c r="OQM102" i="85"/>
  <c r="OQL102" i="85"/>
  <c r="OQK102" i="85"/>
  <c r="OQJ102" i="85"/>
  <c r="OQI102" i="85"/>
  <c r="OQH102" i="85"/>
  <c r="OQG102" i="85"/>
  <c r="OQF102" i="85"/>
  <c r="OQE102" i="85"/>
  <c r="OQD102" i="85"/>
  <c r="OQC102" i="85"/>
  <c r="OQB102" i="85"/>
  <c r="OQA102" i="85"/>
  <c r="OPZ102" i="85"/>
  <c r="OPY102" i="85"/>
  <c r="OPX102" i="85"/>
  <c r="OPW102" i="85"/>
  <c r="OPV102" i="85"/>
  <c r="OPU102" i="85"/>
  <c r="OPT102" i="85"/>
  <c r="OPS102" i="85"/>
  <c r="OPR102" i="85"/>
  <c r="OPQ102" i="85"/>
  <c r="OPP102" i="85"/>
  <c r="OPO102" i="85"/>
  <c r="OPN102" i="85"/>
  <c r="OPM102" i="85"/>
  <c r="OPL102" i="85"/>
  <c r="OPK102" i="85"/>
  <c r="OPJ102" i="85"/>
  <c r="OPI102" i="85"/>
  <c r="OPH102" i="85"/>
  <c r="OPG102" i="85"/>
  <c r="OPF102" i="85"/>
  <c r="OPE102" i="85"/>
  <c r="OPD102" i="85"/>
  <c r="OPC102" i="85"/>
  <c r="OPB102" i="85"/>
  <c r="OPA102" i="85"/>
  <c r="OOZ102" i="85"/>
  <c r="OOY102" i="85"/>
  <c r="OOX102" i="85"/>
  <c r="OOW102" i="85"/>
  <c r="OOV102" i="85"/>
  <c r="OOU102" i="85"/>
  <c r="OOT102" i="85"/>
  <c r="OOS102" i="85"/>
  <c r="OOR102" i="85"/>
  <c r="OOQ102" i="85"/>
  <c r="OOP102" i="85"/>
  <c r="OOO102" i="85"/>
  <c r="OON102" i="85"/>
  <c r="OOM102" i="85"/>
  <c r="OOL102" i="85"/>
  <c r="OOK102" i="85"/>
  <c r="OOJ102" i="85"/>
  <c r="OOI102" i="85"/>
  <c r="OOH102" i="85"/>
  <c r="OOG102" i="85"/>
  <c r="OOF102" i="85"/>
  <c r="OOE102" i="85"/>
  <c r="OOD102" i="85"/>
  <c r="OOC102" i="85"/>
  <c r="OOB102" i="85"/>
  <c r="OOA102" i="85"/>
  <c r="ONZ102" i="85"/>
  <c r="ONY102" i="85"/>
  <c r="ONX102" i="85"/>
  <c r="ONW102" i="85"/>
  <c r="ONV102" i="85"/>
  <c r="ONU102" i="85"/>
  <c r="ONT102" i="85"/>
  <c r="ONS102" i="85"/>
  <c r="ONR102" i="85"/>
  <c r="ONQ102" i="85"/>
  <c r="ONP102" i="85"/>
  <c r="ONO102" i="85"/>
  <c r="ONN102" i="85"/>
  <c r="ONM102" i="85"/>
  <c r="ONL102" i="85"/>
  <c r="ONK102" i="85"/>
  <c r="ONJ102" i="85"/>
  <c r="ONI102" i="85"/>
  <c r="ONH102" i="85"/>
  <c r="ONG102" i="85"/>
  <c r="ONF102" i="85"/>
  <c r="ONE102" i="85"/>
  <c r="OND102" i="85"/>
  <c r="ONC102" i="85"/>
  <c r="ONB102" i="85"/>
  <c r="ONA102" i="85"/>
  <c r="OMZ102" i="85"/>
  <c r="OMY102" i="85"/>
  <c r="OMX102" i="85"/>
  <c r="OMW102" i="85"/>
  <c r="OMV102" i="85"/>
  <c r="OMU102" i="85"/>
  <c r="OMT102" i="85"/>
  <c r="OMS102" i="85"/>
  <c r="OMR102" i="85"/>
  <c r="OMQ102" i="85"/>
  <c r="OMP102" i="85"/>
  <c r="OMO102" i="85"/>
  <c r="OMN102" i="85"/>
  <c r="OMM102" i="85"/>
  <c r="OML102" i="85"/>
  <c r="OMK102" i="85"/>
  <c r="OMJ102" i="85"/>
  <c r="OMI102" i="85"/>
  <c r="OMH102" i="85"/>
  <c r="OMG102" i="85"/>
  <c r="OMF102" i="85"/>
  <c r="OME102" i="85"/>
  <c r="OMD102" i="85"/>
  <c r="OMC102" i="85"/>
  <c r="OMB102" i="85"/>
  <c r="OMA102" i="85"/>
  <c r="OLZ102" i="85"/>
  <c r="OLY102" i="85"/>
  <c r="OLX102" i="85"/>
  <c r="OLW102" i="85"/>
  <c r="OLV102" i="85"/>
  <c r="OLU102" i="85"/>
  <c r="OLT102" i="85"/>
  <c r="OLS102" i="85"/>
  <c r="OLR102" i="85"/>
  <c r="OLQ102" i="85"/>
  <c r="OLP102" i="85"/>
  <c r="OLO102" i="85"/>
  <c r="OLN102" i="85"/>
  <c r="OLM102" i="85"/>
  <c r="OLL102" i="85"/>
  <c r="OLK102" i="85"/>
  <c r="OLJ102" i="85"/>
  <c r="OLI102" i="85"/>
  <c r="OLH102" i="85"/>
  <c r="OLG102" i="85"/>
  <c r="OLF102" i="85"/>
  <c r="OLE102" i="85"/>
  <c r="OLD102" i="85"/>
  <c r="OLC102" i="85"/>
  <c r="OLB102" i="85"/>
  <c r="OLA102" i="85"/>
  <c r="OKZ102" i="85"/>
  <c r="OKY102" i="85"/>
  <c r="OKX102" i="85"/>
  <c r="OKW102" i="85"/>
  <c r="OKV102" i="85"/>
  <c r="OKU102" i="85"/>
  <c r="OKT102" i="85"/>
  <c r="OKS102" i="85"/>
  <c r="OKR102" i="85"/>
  <c r="OKQ102" i="85"/>
  <c r="OKP102" i="85"/>
  <c r="OKO102" i="85"/>
  <c r="OKN102" i="85"/>
  <c r="OKM102" i="85"/>
  <c r="OKL102" i="85"/>
  <c r="OKK102" i="85"/>
  <c r="OKJ102" i="85"/>
  <c r="OKI102" i="85"/>
  <c r="OKH102" i="85"/>
  <c r="OKG102" i="85"/>
  <c r="OKF102" i="85"/>
  <c r="OKE102" i="85"/>
  <c r="OKD102" i="85"/>
  <c r="OKC102" i="85"/>
  <c r="OKB102" i="85"/>
  <c r="OKA102" i="85"/>
  <c r="OJZ102" i="85"/>
  <c r="OJY102" i="85"/>
  <c r="OJX102" i="85"/>
  <c r="OJW102" i="85"/>
  <c r="OJV102" i="85"/>
  <c r="OJU102" i="85"/>
  <c r="OJT102" i="85"/>
  <c r="OJS102" i="85"/>
  <c r="OJR102" i="85"/>
  <c r="OJQ102" i="85"/>
  <c r="OJP102" i="85"/>
  <c r="OJO102" i="85"/>
  <c r="OJN102" i="85"/>
  <c r="OJM102" i="85"/>
  <c r="OJL102" i="85"/>
  <c r="OJK102" i="85"/>
  <c r="OJJ102" i="85"/>
  <c r="OJI102" i="85"/>
  <c r="OJH102" i="85"/>
  <c r="OJG102" i="85"/>
  <c r="OJF102" i="85"/>
  <c r="OJE102" i="85"/>
  <c r="OJD102" i="85"/>
  <c r="OJC102" i="85"/>
  <c r="OJB102" i="85"/>
  <c r="OJA102" i="85"/>
  <c r="OIZ102" i="85"/>
  <c r="OIY102" i="85"/>
  <c r="OIX102" i="85"/>
  <c r="OIW102" i="85"/>
  <c r="OIV102" i="85"/>
  <c r="OIU102" i="85"/>
  <c r="OIT102" i="85"/>
  <c r="OIS102" i="85"/>
  <c r="OIR102" i="85"/>
  <c r="OIQ102" i="85"/>
  <c r="OIP102" i="85"/>
  <c r="OIO102" i="85"/>
  <c r="OIN102" i="85"/>
  <c r="OIM102" i="85"/>
  <c r="OIL102" i="85"/>
  <c r="OIK102" i="85"/>
  <c r="OIJ102" i="85"/>
  <c r="OII102" i="85"/>
  <c r="OIH102" i="85"/>
  <c r="OIG102" i="85"/>
  <c r="OIF102" i="85"/>
  <c r="OIE102" i="85"/>
  <c r="OID102" i="85"/>
  <c r="OIC102" i="85"/>
  <c r="OIB102" i="85"/>
  <c r="OIA102" i="85"/>
  <c r="OHZ102" i="85"/>
  <c r="OHY102" i="85"/>
  <c r="OHX102" i="85"/>
  <c r="OHW102" i="85"/>
  <c r="OHV102" i="85"/>
  <c r="OHU102" i="85"/>
  <c r="OHT102" i="85"/>
  <c r="OHS102" i="85"/>
  <c r="OHR102" i="85"/>
  <c r="OHQ102" i="85"/>
  <c r="OHP102" i="85"/>
  <c r="OHO102" i="85"/>
  <c r="OHN102" i="85"/>
  <c r="OHM102" i="85"/>
  <c r="OHL102" i="85"/>
  <c r="OHK102" i="85"/>
  <c r="OHJ102" i="85"/>
  <c r="OHI102" i="85"/>
  <c r="OHH102" i="85"/>
  <c r="OHG102" i="85"/>
  <c r="OHF102" i="85"/>
  <c r="OHE102" i="85"/>
  <c r="OHD102" i="85"/>
  <c r="OHC102" i="85"/>
  <c r="OHB102" i="85"/>
  <c r="OHA102" i="85"/>
  <c r="OGZ102" i="85"/>
  <c r="OGY102" i="85"/>
  <c r="OGX102" i="85"/>
  <c r="OGW102" i="85"/>
  <c r="OGV102" i="85"/>
  <c r="OGU102" i="85"/>
  <c r="OGT102" i="85"/>
  <c r="OGS102" i="85"/>
  <c r="OGR102" i="85"/>
  <c r="OGQ102" i="85"/>
  <c r="OGP102" i="85"/>
  <c r="OGO102" i="85"/>
  <c r="OGN102" i="85"/>
  <c r="OGM102" i="85"/>
  <c r="OGL102" i="85"/>
  <c r="OGK102" i="85"/>
  <c r="OGJ102" i="85"/>
  <c r="OGI102" i="85"/>
  <c r="OGH102" i="85"/>
  <c r="OGG102" i="85"/>
  <c r="OGF102" i="85"/>
  <c r="OGE102" i="85"/>
  <c r="OGD102" i="85"/>
  <c r="OGC102" i="85"/>
  <c r="OGB102" i="85"/>
  <c r="OGA102" i="85"/>
  <c r="OFZ102" i="85"/>
  <c r="OFY102" i="85"/>
  <c r="OFX102" i="85"/>
  <c r="OFW102" i="85"/>
  <c r="OFV102" i="85"/>
  <c r="OFU102" i="85"/>
  <c r="OFT102" i="85"/>
  <c r="OFS102" i="85"/>
  <c r="OFR102" i="85"/>
  <c r="OFQ102" i="85"/>
  <c r="OFP102" i="85"/>
  <c r="OFO102" i="85"/>
  <c r="OFN102" i="85"/>
  <c r="OFM102" i="85"/>
  <c r="OFL102" i="85"/>
  <c r="OFK102" i="85"/>
  <c r="OFJ102" i="85"/>
  <c r="OFI102" i="85"/>
  <c r="OFH102" i="85"/>
  <c r="OFG102" i="85"/>
  <c r="OFF102" i="85"/>
  <c r="OFE102" i="85"/>
  <c r="OFD102" i="85"/>
  <c r="OFC102" i="85"/>
  <c r="OFB102" i="85"/>
  <c r="OFA102" i="85"/>
  <c r="OEZ102" i="85"/>
  <c r="OEY102" i="85"/>
  <c r="OEX102" i="85"/>
  <c r="OEW102" i="85"/>
  <c r="OEV102" i="85"/>
  <c r="OEU102" i="85"/>
  <c r="OET102" i="85"/>
  <c r="OES102" i="85"/>
  <c r="OER102" i="85"/>
  <c r="OEQ102" i="85"/>
  <c r="OEP102" i="85"/>
  <c r="OEO102" i="85"/>
  <c r="OEN102" i="85"/>
  <c r="OEM102" i="85"/>
  <c r="OEL102" i="85"/>
  <c r="OEK102" i="85"/>
  <c r="OEJ102" i="85"/>
  <c r="OEI102" i="85"/>
  <c r="OEH102" i="85"/>
  <c r="OEG102" i="85"/>
  <c r="OEF102" i="85"/>
  <c r="OEE102" i="85"/>
  <c r="OED102" i="85"/>
  <c r="OEC102" i="85"/>
  <c r="OEB102" i="85"/>
  <c r="OEA102" i="85"/>
  <c r="ODZ102" i="85"/>
  <c r="ODY102" i="85"/>
  <c r="ODX102" i="85"/>
  <c r="ODW102" i="85"/>
  <c r="ODV102" i="85"/>
  <c r="ODU102" i="85"/>
  <c r="ODT102" i="85"/>
  <c r="ODS102" i="85"/>
  <c r="ODR102" i="85"/>
  <c r="ODQ102" i="85"/>
  <c r="ODP102" i="85"/>
  <c r="ODO102" i="85"/>
  <c r="ODN102" i="85"/>
  <c r="ODM102" i="85"/>
  <c r="ODL102" i="85"/>
  <c r="ODK102" i="85"/>
  <c r="ODJ102" i="85"/>
  <c r="ODI102" i="85"/>
  <c r="ODH102" i="85"/>
  <c r="ODG102" i="85"/>
  <c r="ODF102" i="85"/>
  <c r="ODE102" i="85"/>
  <c r="ODD102" i="85"/>
  <c r="ODC102" i="85"/>
  <c r="ODB102" i="85"/>
  <c r="ODA102" i="85"/>
  <c r="OCZ102" i="85"/>
  <c r="OCY102" i="85"/>
  <c r="OCX102" i="85"/>
  <c r="OCW102" i="85"/>
  <c r="OCV102" i="85"/>
  <c r="OCU102" i="85"/>
  <c r="OCT102" i="85"/>
  <c r="OCS102" i="85"/>
  <c r="OCR102" i="85"/>
  <c r="OCQ102" i="85"/>
  <c r="OCP102" i="85"/>
  <c r="OCO102" i="85"/>
  <c r="OCN102" i="85"/>
  <c r="OCM102" i="85"/>
  <c r="OCL102" i="85"/>
  <c r="OCK102" i="85"/>
  <c r="OCJ102" i="85"/>
  <c r="OCI102" i="85"/>
  <c r="OCH102" i="85"/>
  <c r="OCG102" i="85"/>
  <c r="OCF102" i="85"/>
  <c r="OCE102" i="85"/>
  <c r="OCD102" i="85"/>
  <c r="OCC102" i="85"/>
  <c r="OCB102" i="85"/>
  <c r="OCA102" i="85"/>
  <c r="OBZ102" i="85"/>
  <c r="OBY102" i="85"/>
  <c r="OBX102" i="85"/>
  <c r="OBW102" i="85"/>
  <c r="OBV102" i="85"/>
  <c r="OBU102" i="85"/>
  <c r="OBT102" i="85"/>
  <c r="OBS102" i="85"/>
  <c r="OBR102" i="85"/>
  <c r="OBQ102" i="85"/>
  <c r="OBP102" i="85"/>
  <c r="OBO102" i="85"/>
  <c r="OBN102" i="85"/>
  <c r="OBM102" i="85"/>
  <c r="OBL102" i="85"/>
  <c r="OBK102" i="85"/>
  <c r="OBJ102" i="85"/>
  <c r="OBI102" i="85"/>
  <c r="OBH102" i="85"/>
  <c r="OBG102" i="85"/>
  <c r="OBF102" i="85"/>
  <c r="OBE102" i="85"/>
  <c r="OBD102" i="85"/>
  <c r="OBC102" i="85"/>
  <c r="OBB102" i="85"/>
  <c r="OBA102" i="85"/>
  <c r="OAZ102" i="85"/>
  <c r="OAY102" i="85"/>
  <c r="OAX102" i="85"/>
  <c r="OAW102" i="85"/>
  <c r="OAV102" i="85"/>
  <c r="OAU102" i="85"/>
  <c r="OAT102" i="85"/>
  <c r="OAS102" i="85"/>
  <c r="OAR102" i="85"/>
  <c r="OAQ102" i="85"/>
  <c r="OAP102" i="85"/>
  <c r="OAO102" i="85"/>
  <c r="OAN102" i="85"/>
  <c r="OAM102" i="85"/>
  <c r="OAL102" i="85"/>
  <c r="OAK102" i="85"/>
  <c r="OAJ102" i="85"/>
  <c r="OAI102" i="85"/>
  <c r="OAH102" i="85"/>
  <c r="OAG102" i="85"/>
  <c r="OAF102" i="85"/>
  <c r="OAE102" i="85"/>
  <c r="OAD102" i="85"/>
  <c r="OAC102" i="85"/>
  <c r="OAB102" i="85"/>
  <c r="OAA102" i="85"/>
  <c r="NZZ102" i="85"/>
  <c r="NZY102" i="85"/>
  <c r="NZX102" i="85"/>
  <c r="NZW102" i="85"/>
  <c r="NZV102" i="85"/>
  <c r="NZU102" i="85"/>
  <c r="NZT102" i="85"/>
  <c r="NZS102" i="85"/>
  <c r="NZR102" i="85"/>
  <c r="NZQ102" i="85"/>
  <c r="NZP102" i="85"/>
  <c r="NZO102" i="85"/>
  <c r="NZN102" i="85"/>
  <c r="NZM102" i="85"/>
  <c r="NZL102" i="85"/>
  <c r="NZK102" i="85"/>
  <c r="NZJ102" i="85"/>
  <c r="NZI102" i="85"/>
  <c r="NZH102" i="85"/>
  <c r="NZG102" i="85"/>
  <c r="NZF102" i="85"/>
  <c r="NZE102" i="85"/>
  <c r="NZD102" i="85"/>
  <c r="NZC102" i="85"/>
  <c r="NZB102" i="85"/>
  <c r="NZA102" i="85"/>
  <c r="NYZ102" i="85"/>
  <c r="NYY102" i="85"/>
  <c r="NYX102" i="85"/>
  <c r="NYW102" i="85"/>
  <c r="NYV102" i="85"/>
  <c r="NYU102" i="85"/>
  <c r="NYT102" i="85"/>
  <c r="NYS102" i="85"/>
  <c r="NYR102" i="85"/>
  <c r="NYQ102" i="85"/>
  <c r="NYP102" i="85"/>
  <c r="NYO102" i="85"/>
  <c r="NYN102" i="85"/>
  <c r="NYM102" i="85"/>
  <c r="NYL102" i="85"/>
  <c r="NYK102" i="85"/>
  <c r="NYJ102" i="85"/>
  <c r="NYI102" i="85"/>
  <c r="NYH102" i="85"/>
  <c r="NYG102" i="85"/>
  <c r="NYF102" i="85"/>
  <c r="NYE102" i="85"/>
  <c r="NYD102" i="85"/>
  <c r="NYC102" i="85"/>
  <c r="NYB102" i="85"/>
  <c r="NYA102" i="85"/>
  <c r="NXZ102" i="85"/>
  <c r="NXY102" i="85"/>
  <c r="NXX102" i="85"/>
  <c r="NXW102" i="85"/>
  <c r="NXV102" i="85"/>
  <c r="NXU102" i="85"/>
  <c r="NXT102" i="85"/>
  <c r="NXS102" i="85"/>
  <c r="NXR102" i="85"/>
  <c r="NXQ102" i="85"/>
  <c r="NXP102" i="85"/>
  <c r="NXO102" i="85"/>
  <c r="NXN102" i="85"/>
  <c r="NXM102" i="85"/>
  <c r="NXL102" i="85"/>
  <c r="NXK102" i="85"/>
  <c r="NXJ102" i="85"/>
  <c r="NXI102" i="85"/>
  <c r="NXH102" i="85"/>
  <c r="NXG102" i="85"/>
  <c r="NXF102" i="85"/>
  <c r="NXE102" i="85"/>
  <c r="NXD102" i="85"/>
  <c r="NXC102" i="85"/>
  <c r="NXB102" i="85"/>
  <c r="NXA102" i="85"/>
  <c r="NWZ102" i="85"/>
  <c r="NWY102" i="85"/>
  <c r="NWX102" i="85"/>
  <c r="NWW102" i="85"/>
  <c r="NWV102" i="85"/>
  <c r="NWU102" i="85"/>
  <c r="NWT102" i="85"/>
  <c r="NWS102" i="85"/>
  <c r="NWR102" i="85"/>
  <c r="NWQ102" i="85"/>
  <c r="NWP102" i="85"/>
  <c r="NWO102" i="85"/>
  <c r="NWN102" i="85"/>
  <c r="NWM102" i="85"/>
  <c r="NWL102" i="85"/>
  <c r="NWK102" i="85"/>
  <c r="NWJ102" i="85"/>
  <c r="NWI102" i="85"/>
  <c r="NWH102" i="85"/>
  <c r="NWG102" i="85"/>
  <c r="NWF102" i="85"/>
  <c r="NWE102" i="85"/>
  <c r="NWD102" i="85"/>
  <c r="NWC102" i="85"/>
  <c r="NWB102" i="85"/>
  <c r="NWA102" i="85"/>
  <c r="NVZ102" i="85"/>
  <c r="NVY102" i="85"/>
  <c r="NVX102" i="85"/>
  <c r="NVW102" i="85"/>
  <c r="NVV102" i="85"/>
  <c r="NVU102" i="85"/>
  <c r="NVT102" i="85"/>
  <c r="NVS102" i="85"/>
  <c r="NVR102" i="85"/>
  <c r="NVQ102" i="85"/>
  <c r="NVP102" i="85"/>
  <c r="NVO102" i="85"/>
  <c r="NVN102" i="85"/>
  <c r="NVM102" i="85"/>
  <c r="NVL102" i="85"/>
  <c r="NVK102" i="85"/>
  <c r="NVJ102" i="85"/>
  <c r="NVI102" i="85"/>
  <c r="NVH102" i="85"/>
  <c r="NVG102" i="85"/>
  <c r="NVF102" i="85"/>
  <c r="NVE102" i="85"/>
  <c r="NVD102" i="85"/>
  <c r="NVC102" i="85"/>
  <c r="NVB102" i="85"/>
  <c r="NVA102" i="85"/>
  <c r="NUZ102" i="85"/>
  <c r="NUY102" i="85"/>
  <c r="NUX102" i="85"/>
  <c r="NUW102" i="85"/>
  <c r="NUV102" i="85"/>
  <c r="NUU102" i="85"/>
  <c r="NUT102" i="85"/>
  <c r="NUS102" i="85"/>
  <c r="NUR102" i="85"/>
  <c r="NUQ102" i="85"/>
  <c r="NUP102" i="85"/>
  <c r="NUO102" i="85"/>
  <c r="NUN102" i="85"/>
  <c r="NUM102" i="85"/>
  <c r="NUL102" i="85"/>
  <c r="NUK102" i="85"/>
  <c r="NUJ102" i="85"/>
  <c r="NUI102" i="85"/>
  <c r="NUH102" i="85"/>
  <c r="NUG102" i="85"/>
  <c r="NUF102" i="85"/>
  <c r="NUE102" i="85"/>
  <c r="NUD102" i="85"/>
  <c r="NUC102" i="85"/>
  <c r="NUB102" i="85"/>
  <c r="NUA102" i="85"/>
  <c r="NTZ102" i="85"/>
  <c r="NTY102" i="85"/>
  <c r="NTX102" i="85"/>
  <c r="NTW102" i="85"/>
  <c r="NTV102" i="85"/>
  <c r="NTU102" i="85"/>
  <c r="NTT102" i="85"/>
  <c r="NTS102" i="85"/>
  <c r="NTR102" i="85"/>
  <c r="NTQ102" i="85"/>
  <c r="NTP102" i="85"/>
  <c r="NTO102" i="85"/>
  <c r="NTN102" i="85"/>
  <c r="NTM102" i="85"/>
  <c r="NTL102" i="85"/>
  <c r="NTK102" i="85"/>
  <c r="NTJ102" i="85"/>
  <c r="NTI102" i="85"/>
  <c r="NTH102" i="85"/>
  <c r="NTG102" i="85"/>
  <c r="NTF102" i="85"/>
  <c r="NTE102" i="85"/>
  <c r="NTD102" i="85"/>
  <c r="NTC102" i="85"/>
  <c r="NTB102" i="85"/>
  <c r="NTA102" i="85"/>
  <c r="NSZ102" i="85"/>
  <c r="NSY102" i="85"/>
  <c r="NSX102" i="85"/>
  <c r="NSW102" i="85"/>
  <c r="NSV102" i="85"/>
  <c r="NSU102" i="85"/>
  <c r="NST102" i="85"/>
  <c r="NSS102" i="85"/>
  <c r="NSR102" i="85"/>
  <c r="NSQ102" i="85"/>
  <c r="NSP102" i="85"/>
  <c r="NSO102" i="85"/>
  <c r="NSN102" i="85"/>
  <c r="NSM102" i="85"/>
  <c r="NSL102" i="85"/>
  <c r="NSK102" i="85"/>
  <c r="NSJ102" i="85"/>
  <c r="NSI102" i="85"/>
  <c r="NSH102" i="85"/>
  <c r="NSG102" i="85"/>
  <c r="NSF102" i="85"/>
  <c r="NSE102" i="85"/>
  <c r="NSD102" i="85"/>
  <c r="NSC102" i="85"/>
  <c r="NSB102" i="85"/>
  <c r="NSA102" i="85"/>
  <c r="NRZ102" i="85"/>
  <c r="NRY102" i="85"/>
  <c r="NRX102" i="85"/>
  <c r="NRW102" i="85"/>
  <c r="NRV102" i="85"/>
  <c r="NRU102" i="85"/>
  <c r="NRT102" i="85"/>
  <c r="NRS102" i="85"/>
  <c r="NRR102" i="85"/>
  <c r="NRQ102" i="85"/>
  <c r="NRP102" i="85"/>
  <c r="NRO102" i="85"/>
  <c r="NRN102" i="85"/>
  <c r="NRM102" i="85"/>
  <c r="NRL102" i="85"/>
  <c r="NRK102" i="85"/>
  <c r="NRJ102" i="85"/>
  <c r="NRI102" i="85"/>
  <c r="NRH102" i="85"/>
  <c r="NRG102" i="85"/>
  <c r="NRF102" i="85"/>
  <c r="NRE102" i="85"/>
  <c r="NRD102" i="85"/>
  <c r="NRC102" i="85"/>
  <c r="NRB102" i="85"/>
  <c r="NRA102" i="85"/>
  <c r="NQZ102" i="85"/>
  <c r="NQY102" i="85"/>
  <c r="NQX102" i="85"/>
  <c r="NQW102" i="85"/>
  <c r="NQV102" i="85"/>
  <c r="NQU102" i="85"/>
  <c r="NQT102" i="85"/>
  <c r="NQS102" i="85"/>
  <c r="NQR102" i="85"/>
  <c r="NQQ102" i="85"/>
  <c r="NQP102" i="85"/>
  <c r="NQO102" i="85"/>
  <c r="NQN102" i="85"/>
  <c r="NQM102" i="85"/>
  <c r="NQL102" i="85"/>
  <c r="NQK102" i="85"/>
  <c r="NQJ102" i="85"/>
  <c r="NQI102" i="85"/>
  <c r="NQH102" i="85"/>
  <c r="NQG102" i="85"/>
  <c r="NQF102" i="85"/>
  <c r="NQE102" i="85"/>
  <c r="NQD102" i="85"/>
  <c r="NQC102" i="85"/>
  <c r="NQB102" i="85"/>
  <c r="NQA102" i="85"/>
  <c r="NPZ102" i="85"/>
  <c r="NPY102" i="85"/>
  <c r="NPX102" i="85"/>
  <c r="NPW102" i="85"/>
  <c r="NPV102" i="85"/>
  <c r="NPU102" i="85"/>
  <c r="NPT102" i="85"/>
  <c r="NPS102" i="85"/>
  <c r="NPR102" i="85"/>
  <c r="NPQ102" i="85"/>
  <c r="NPP102" i="85"/>
  <c r="NPO102" i="85"/>
  <c r="NPN102" i="85"/>
  <c r="NPM102" i="85"/>
  <c r="NPL102" i="85"/>
  <c r="NPK102" i="85"/>
  <c r="NPJ102" i="85"/>
  <c r="NPI102" i="85"/>
  <c r="NPH102" i="85"/>
  <c r="NPG102" i="85"/>
  <c r="NPF102" i="85"/>
  <c r="NPE102" i="85"/>
  <c r="NPD102" i="85"/>
  <c r="NPC102" i="85"/>
  <c r="NPB102" i="85"/>
  <c r="NPA102" i="85"/>
  <c r="NOZ102" i="85"/>
  <c r="NOY102" i="85"/>
  <c r="NOX102" i="85"/>
  <c r="NOW102" i="85"/>
  <c r="NOV102" i="85"/>
  <c r="NOU102" i="85"/>
  <c r="NOT102" i="85"/>
  <c r="NOS102" i="85"/>
  <c r="NOR102" i="85"/>
  <c r="NOQ102" i="85"/>
  <c r="NOP102" i="85"/>
  <c r="NOO102" i="85"/>
  <c r="NON102" i="85"/>
  <c r="NOM102" i="85"/>
  <c r="NOL102" i="85"/>
  <c r="NOK102" i="85"/>
  <c r="NOJ102" i="85"/>
  <c r="NOI102" i="85"/>
  <c r="NOH102" i="85"/>
  <c r="NOG102" i="85"/>
  <c r="NOF102" i="85"/>
  <c r="NOE102" i="85"/>
  <c r="NOD102" i="85"/>
  <c r="NOC102" i="85"/>
  <c r="NOB102" i="85"/>
  <c r="NOA102" i="85"/>
  <c r="NNZ102" i="85"/>
  <c r="NNY102" i="85"/>
  <c r="NNX102" i="85"/>
  <c r="NNW102" i="85"/>
  <c r="NNV102" i="85"/>
  <c r="NNU102" i="85"/>
  <c r="NNT102" i="85"/>
  <c r="NNS102" i="85"/>
  <c r="NNR102" i="85"/>
  <c r="NNQ102" i="85"/>
  <c r="NNP102" i="85"/>
  <c r="NNO102" i="85"/>
  <c r="NNN102" i="85"/>
  <c r="NNM102" i="85"/>
  <c r="NNL102" i="85"/>
  <c r="NNK102" i="85"/>
  <c r="NNJ102" i="85"/>
  <c r="NNI102" i="85"/>
  <c r="NNH102" i="85"/>
  <c r="NNG102" i="85"/>
  <c r="NNF102" i="85"/>
  <c r="NNE102" i="85"/>
  <c r="NND102" i="85"/>
  <c r="NNC102" i="85"/>
  <c r="NNB102" i="85"/>
  <c r="NNA102" i="85"/>
  <c r="NMZ102" i="85"/>
  <c r="NMY102" i="85"/>
  <c r="NMX102" i="85"/>
  <c r="NMW102" i="85"/>
  <c r="NMV102" i="85"/>
  <c r="NMU102" i="85"/>
  <c r="NMT102" i="85"/>
  <c r="NMS102" i="85"/>
  <c r="NMR102" i="85"/>
  <c r="NMQ102" i="85"/>
  <c r="NMP102" i="85"/>
  <c r="NMO102" i="85"/>
  <c r="NMN102" i="85"/>
  <c r="NMM102" i="85"/>
  <c r="NML102" i="85"/>
  <c r="NMK102" i="85"/>
  <c r="NMJ102" i="85"/>
  <c r="NMI102" i="85"/>
  <c r="NMH102" i="85"/>
  <c r="NMG102" i="85"/>
  <c r="NMF102" i="85"/>
  <c r="NME102" i="85"/>
  <c r="NMD102" i="85"/>
  <c r="NMC102" i="85"/>
  <c r="NMB102" i="85"/>
  <c r="NMA102" i="85"/>
  <c r="NLZ102" i="85"/>
  <c r="NLY102" i="85"/>
  <c r="NLX102" i="85"/>
  <c r="NLW102" i="85"/>
  <c r="NLV102" i="85"/>
  <c r="NLU102" i="85"/>
  <c r="NLT102" i="85"/>
  <c r="NLS102" i="85"/>
  <c r="NLR102" i="85"/>
  <c r="NLQ102" i="85"/>
  <c r="NLP102" i="85"/>
  <c r="NLO102" i="85"/>
  <c r="NLN102" i="85"/>
  <c r="NLM102" i="85"/>
  <c r="NLL102" i="85"/>
  <c r="NLK102" i="85"/>
  <c r="NLJ102" i="85"/>
  <c r="NLI102" i="85"/>
  <c r="NLH102" i="85"/>
  <c r="NLG102" i="85"/>
  <c r="NLF102" i="85"/>
  <c r="NLE102" i="85"/>
  <c r="NLD102" i="85"/>
  <c r="NLC102" i="85"/>
  <c r="NLB102" i="85"/>
  <c r="NLA102" i="85"/>
  <c r="NKZ102" i="85"/>
  <c r="NKY102" i="85"/>
  <c r="NKX102" i="85"/>
  <c r="NKW102" i="85"/>
  <c r="NKV102" i="85"/>
  <c r="NKU102" i="85"/>
  <c r="NKT102" i="85"/>
  <c r="NKS102" i="85"/>
  <c r="NKR102" i="85"/>
  <c r="NKQ102" i="85"/>
  <c r="NKP102" i="85"/>
  <c r="NKO102" i="85"/>
  <c r="NKN102" i="85"/>
  <c r="NKM102" i="85"/>
  <c r="NKL102" i="85"/>
  <c r="NKK102" i="85"/>
  <c r="NKJ102" i="85"/>
  <c r="NKI102" i="85"/>
  <c r="NKH102" i="85"/>
  <c r="NKG102" i="85"/>
  <c r="NKF102" i="85"/>
  <c r="NKE102" i="85"/>
  <c r="NKD102" i="85"/>
  <c r="NKC102" i="85"/>
  <c r="NKB102" i="85"/>
  <c r="NKA102" i="85"/>
  <c r="NJZ102" i="85"/>
  <c r="NJY102" i="85"/>
  <c r="NJX102" i="85"/>
  <c r="NJW102" i="85"/>
  <c r="NJV102" i="85"/>
  <c r="NJU102" i="85"/>
  <c r="NJT102" i="85"/>
  <c r="NJS102" i="85"/>
  <c r="NJR102" i="85"/>
  <c r="NJQ102" i="85"/>
  <c r="NJP102" i="85"/>
  <c r="NJO102" i="85"/>
  <c r="NJN102" i="85"/>
  <c r="NJM102" i="85"/>
  <c r="NJL102" i="85"/>
  <c r="NJK102" i="85"/>
  <c r="NJJ102" i="85"/>
  <c r="NJI102" i="85"/>
  <c r="NJH102" i="85"/>
  <c r="NJG102" i="85"/>
  <c r="NJF102" i="85"/>
  <c r="NJE102" i="85"/>
  <c r="NJD102" i="85"/>
  <c r="NJC102" i="85"/>
  <c r="NJB102" i="85"/>
  <c r="NJA102" i="85"/>
  <c r="NIZ102" i="85"/>
  <c r="NIY102" i="85"/>
  <c r="NIX102" i="85"/>
  <c r="NIW102" i="85"/>
  <c r="NIV102" i="85"/>
  <c r="NIU102" i="85"/>
  <c r="NIT102" i="85"/>
  <c r="NIS102" i="85"/>
  <c r="NIR102" i="85"/>
  <c r="NIQ102" i="85"/>
  <c r="NIP102" i="85"/>
  <c r="NIO102" i="85"/>
  <c r="NIN102" i="85"/>
  <c r="NIM102" i="85"/>
  <c r="NIL102" i="85"/>
  <c r="NIK102" i="85"/>
  <c r="NIJ102" i="85"/>
  <c r="NII102" i="85"/>
  <c r="NIH102" i="85"/>
  <c r="NIG102" i="85"/>
  <c r="NIF102" i="85"/>
  <c r="NIE102" i="85"/>
  <c r="NID102" i="85"/>
  <c r="NIC102" i="85"/>
  <c r="NIB102" i="85"/>
  <c r="NIA102" i="85"/>
  <c r="NHZ102" i="85"/>
  <c r="NHY102" i="85"/>
  <c r="NHX102" i="85"/>
  <c r="NHW102" i="85"/>
  <c r="NHV102" i="85"/>
  <c r="NHU102" i="85"/>
  <c r="NHT102" i="85"/>
  <c r="NHS102" i="85"/>
  <c r="NHR102" i="85"/>
  <c r="NHQ102" i="85"/>
  <c r="NHP102" i="85"/>
  <c r="NHO102" i="85"/>
  <c r="NHN102" i="85"/>
  <c r="NHM102" i="85"/>
  <c r="NHL102" i="85"/>
  <c r="NHK102" i="85"/>
  <c r="NHJ102" i="85"/>
  <c r="NHI102" i="85"/>
  <c r="NHH102" i="85"/>
  <c r="NHG102" i="85"/>
  <c r="NHF102" i="85"/>
  <c r="NHE102" i="85"/>
  <c r="NHD102" i="85"/>
  <c r="NHC102" i="85"/>
  <c r="NHB102" i="85"/>
  <c r="NHA102" i="85"/>
  <c r="NGZ102" i="85"/>
  <c r="NGY102" i="85"/>
  <c r="NGX102" i="85"/>
  <c r="NGW102" i="85"/>
  <c r="NGV102" i="85"/>
  <c r="NGU102" i="85"/>
  <c r="NGT102" i="85"/>
  <c r="NGS102" i="85"/>
  <c r="NGR102" i="85"/>
  <c r="NGQ102" i="85"/>
  <c r="NGP102" i="85"/>
  <c r="NGO102" i="85"/>
  <c r="NGN102" i="85"/>
  <c r="NGM102" i="85"/>
  <c r="NGL102" i="85"/>
  <c r="NGK102" i="85"/>
  <c r="NGJ102" i="85"/>
  <c r="NGI102" i="85"/>
  <c r="NGH102" i="85"/>
  <c r="NGG102" i="85"/>
  <c r="NGF102" i="85"/>
  <c r="NGE102" i="85"/>
  <c r="NGD102" i="85"/>
  <c r="NGC102" i="85"/>
  <c r="NGB102" i="85"/>
  <c r="NGA102" i="85"/>
  <c r="NFZ102" i="85"/>
  <c r="NFY102" i="85"/>
  <c r="NFX102" i="85"/>
  <c r="NFW102" i="85"/>
  <c r="NFV102" i="85"/>
  <c r="NFU102" i="85"/>
  <c r="NFT102" i="85"/>
  <c r="NFS102" i="85"/>
  <c r="NFR102" i="85"/>
  <c r="NFQ102" i="85"/>
  <c r="NFP102" i="85"/>
  <c r="NFO102" i="85"/>
  <c r="NFN102" i="85"/>
  <c r="NFM102" i="85"/>
  <c r="NFL102" i="85"/>
  <c r="NFK102" i="85"/>
  <c r="NFJ102" i="85"/>
  <c r="NFI102" i="85"/>
  <c r="NFH102" i="85"/>
  <c r="NFG102" i="85"/>
  <c r="NFF102" i="85"/>
  <c r="NFE102" i="85"/>
  <c r="NFD102" i="85"/>
  <c r="NFC102" i="85"/>
  <c r="NFB102" i="85"/>
  <c r="NFA102" i="85"/>
  <c r="NEZ102" i="85"/>
  <c r="NEY102" i="85"/>
  <c r="NEX102" i="85"/>
  <c r="NEW102" i="85"/>
  <c r="NEV102" i="85"/>
  <c r="NEU102" i="85"/>
  <c r="NET102" i="85"/>
  <c r="NES102" i="85"/>
  <c r="NER102" i="85"/>
  <c r="NEQ102" i="85"/>
  <c r="NEP102" i="85"/>
  <c r="NEO102" i="85"/>
  <c r="NEN102" i="85"/>
  <c r="NEM102" i="85"/>
  <c r="NEL102" i="85"/>
  <c r="NEK102" i="85"/>
  <c r="NEJ102" i="85"/>
  <c r="NEI102" i="85"/>
  <c r="NEH102" i="85"/>
  <c r="NEG102" i="85"/>
  <c r="NEF102" i="85"/>
  <c r="NEE102" i="85"/>
  <c r="NED102" i="85"/>
  <c r="NEC102" i="85"/>
  <c r="NEB102" i="85"/>
  <c r="NEA102" i="85"/>
  <c r="NDZ102" i="85"/>
  <c r="NDY102" i="85"/>
  <c r="NDX102" i="85"/>
  <c r="NDW102" i="85"/>
  <c r="NDV102" i="85"/>
  <c r="NDU102" i="85"/>
  <c r="NDT102" i="85"/>
  <c r="NDS102" i="85"/>
  <c r="NDR102" i="85"/>
  <c r="NDQ102" i="85"/>
  <c r="NDP102" i="85"/>
  <c r="NDO102" i="85"/>
  <c r="NDN102" i="85"/>
  <c r="NDM102" i="85"/>
  <c r="NDL102" i="85"/>
  <c r="NDK102" i="85"/>
  <c r="NDJ102" i="85"/>
  <c r="NDI102" i="85"/>
  <c r="NDH102" i="85"/>
  <c r="NDG102" i="85"/>
  <c r="NDF102" i="85"/>
  <c r="NDE102" i="85"/>
  <c r="NDD102" i="85"/>
  <c r="NDC102" i="85"/>
  <c r="NDB102" i="85"/>
  <c r="NDA102" i="85"/>
  <c r="NCZ102" i="85"/>
  <c r="NCY102" i="85"/>
  <c r="NCX102" i="85"/>
  <c r="NCW102" i="85"/>
  <c r="NCV102" i="85"/>
  <c r="NCU102" i="85"/>
  <c r="NCT102" i="85"/>
  <c r="NCS102" i="85"/>
  <c r="NCR102" i="85"/>
  <c r="NCQ102" i="85"/>
  <c r="NCP102" i="85"/>
  <c r="NCO102" i="85"/>
  <c r="NCN102" i="85"/>
  <c r="NCM102" i="85"/>
  <c r="NCL102" i="85"/>
  <c r="NCK102" i="85"/>
  <c r="NCJ102" i="85"/>
  <c r="NCI102" i="85"/>
  <c r="NCH102" i="85"/>
  <c r="NCG102" i="85"/>
  <c r="NCF102" i="85"/>
  <c r="NCE102" i="85"/>
  <c r="NCD102" i="85"/>
  <c r="NCC102" i="85"/>
  <c r="NCB102" i="85"/>
  <c r="NCA102" i="85"/>
  <c r="NBZ102" i="85"/>
  <c r="NBY102" i="85"/>
  <c r="NBX102" i="85"/>
  <c r="NBW102" i="85"/>
  <c r="NBV102" i="85"/>
  <c r="NBU102" i="85"/>
  <c r="NBT102" i="85"/>
  <c r="NBS102" i="85"/>
  <c r="NBR102" i="85"/>
  <c r="NBQ102" i="85"/>
  <c r="NBP102" i="85"/>
  <c r="NBO102" i="85"/>
  <c r="NBN102" i="85"/>
  <c r="NBM102" i="85"/>
  <c r="NBL102" i="85"/>
  <c r="NBK102" i="85"/>
  <c r="NBJ102" i="85"/>
  <c r="NBI102" i="85"/>
  <c r="NBH102" i="85"/>
  <c r="NBG102" i="85"/>
  <c r="NBF102" i="85"/>
  <c r="NBE102" i="85"/>
  <c r="NBD102" i="85"/>
  <c r="NBC102" i="85"/>
  <c r="NBB102" i="85"/>
  <c r="NBA102" i="85"/>
  <c r="NAZ102" i="85"/>
  <c r="NAY102" i="85"/>
  <c r="NAX102" i="85"/>
  <c r="NAW102" i="85"/>
  <c r="NAV102" i="85"/>
  <c r="NAU102" i="85"/>
  <c r="NAT102" i="85"/>
  <c r="NAS102" i="85"/>
  <c r="NAR102" i="85"/>
  <c r="NAQ102" i="85"/>
  <c r="NAP102" i="85"/>
  <c r="NAO102" i="85"/>
  <c r="NAN102" i="85"/>
  <c r="NAM102" i="85"/>
  <c r="NAL102" i="85"/>
  <c r="NAK102" i="85"/>
  <c r="NAJ102" i="85"/>
  <c r="NAI102" i="85"/>
  <c r="NAH102" i="85"/>
  <c r="NAG102" i="85"/>
  <c r="NAF102" i="85"/>
  <c r="NAE102" i="85"/>
  <c r="NAD102" i="85"/>
  <c r="NAC102" i="85"/>
  <c r="NAB102" i="85"/>
  <c r="NAA102" i="85"/>
  <c r="MZZ102" i="85"/>
  <c r="MZY102" i="85"/>
  <c r="MZX102" i="85"/>
  <c r="MZW102" i="85"/>
  <c r="MZV102" i="85"/>
  <c r="MZU102" i="85"/>
  <c r="MZT102" i="85"/>
  <c r="MZS102" i="85"/>
  <c r="MZR102" i="85"/>
  <c r="MZQ102" i="85"/>
  <c r="MZP102" i="85"/>
  <c r="MZO102" i="85"/>
  <c r="MZN102" i="85"/>
  <c r="MZM102" i="85"/>
  <c r="MZL102" i="85"/>
  <c r="MZK102" i="85"/>
  <c r="MZJ102" i="85"/>
  <c r="MZI102" i="85"/>
  <c r="MZH102" i="85"/>
  <c r="MZG102" i="85"/>
  <c r="MZF102" i="85"/>
  <c r="MZE102" i="85"/>
  <c r="MZD102" i="85"/>
  <c r="MZC102" i="85"/>
  <c r="MZB102" i="85"/>
  <c r="MZA102" i="85"/>
  <c r="MYZ102" i="85"/>
  <c r="MYY102" i="85"/>
  <c r="MYX102" i="85"/>
  <c r="MYW102" i="85"/>
  <c r="MYV102" i="85"/>
  <c r="MYU102" i="85"/>
  <c r="MYT102" i="85"/>
  <c r="MYS102" i="85"/>
  <c r="MYR102" i="85"/>
  <c r="MYQ102" i="85"/>
  <c r="MYP102" i="85"/>
  <c r="MYO102" i="85"/>
  <c r="MYN102" i="85"/>
  <c r="MYM102" i="85"/>
  <c r="MYL102" i="85"/>
  <c r="MYK102" i="85"/>
  <c r="MYJ102" i="85"/>
  <c r="MYI102" i="85"/>
  <c r="MYH102" i="85"/>
  <c r="MYG102" i="85"/>
  <c r="MYF102" i="85"/>
  <c r="MYE102" i="85"/>
  <c r="MYD102" i="85"/>
  <c r="MYC102" i="85"/>
  <c r="MYB102" i="85"/>
  <c r="MYA102" i="85"/>
  <c r="MXZ102" i="85"/>
  <c r="MXY102" i="85"/>
  <c r="MXX102" i="85"/>
  <c r="MXW102" i="85"/>
  <c r="MXV102" i="85"/>
  <c r="MXU102" i="85"/>
  <c r="MXT102" i="85"/>
  <c r="MXS102" i="85"/>
  <c r="MXR102" i="85"/>
  <c r="MXQ102" i="85"/>
  <c r="MXP102" i="85"/>
  <c r="MXO102" i="85"/>
  <c r="MXN102" i="85"/>
  <c r="MXM102" i="85"/>
  <c r="MXL102" i="85"/>
  <c r="MXK102" i="85"/>
  <c r="MXJ102" i="85"/>
  <c r="MXI102" i="85"/>
  <c r="MXH102" i="85"/>
  <c r="MXG102" i="85"/>
  <c r="MXF102" i="85"/>
  <c r="MXE102" i="85"/>
  <c r="MXD102" i="85"/>
  <c r="MXC102" i="85"/>
  <c r="MXB102" i="85"/>
  <c r="MXA102" i="85"/>
  <c r="MWZ102" i="85"/>
  <c r="MWY102" i="85"/>
  <c r="MWX102" i="85"/>
  <c r="MWW102" i="85"/>
  <c r="MWV102" i="85"/>
  <c r="MWU102" i="85"/>
  <c r="MWT102" i="85"/>
  <c r="MWS102" i="85"/>
  <c r="MWR102" i="85"/>
  <c r="MWQ102" i="85"/>
  <c r="MWP102" i="85"/>
  <c r="MWO102" i="85"/>
  <c r="MWN102" i="85"/>
  <c r="MWM102" i="85"/>
  <c r="MWL102" i="85"/>
  <c r="MWK102" i="85"/>
  <c r="MWJ102" i="85"/>
  <c r="MWI102" i="85"/>
  <c r="MWH102" i="85"/>
  <c r="MWG102" i="85"/>
  <c r="MWF102" i="85"/>
  <c r="MWE102" i="85"/>
  <c r="MWD102" i="85"/>
  <c r="MWC102" i="85"/>
  <c r="MWB102" i="85"/>
  <c r="MWA102" i="85"/>
  <c r="MVZ102" i="85"/>
  <c r="MVY102" i="85"/>
  <c r="MVX102" i="85"/>
  <c r="MVW102" i="85"/>
  <c r="MVV102" i="85"/>
  <c r="MVU102" i="85"/>
  <c r="MVT102" i="85"/>
  <c r="MVS102" i="85"/>
  <c r="MVR102" i="85"/>
  <c r="MVQ102" i="85"/>
  <c r="MVP102" i="85"/>
  <c r="MVO102" i="85"/>
  <c r="MVN102" i="85"/>
  <c r="MVM102" i="85"/>
  <c r="MVL102" i="85"/>
  <c r="MVK102" i="85"/>
  <c r="MVJ102" i="85"/>
  <c r="MVI102" i="85"/>
  <c r="MVH102" i="85"/>
  <c r="MVG102" i="85"/>
  <c r="MVF102" i="85"/>
  <c r="MVE102" i="85"/>
  <c r="MVD102" i="85"/>
  <c r="MVC102" i="85"/>
  <c r="MVB102" i="85"/>
  <c r="MVA102" i="85"/>
  <c r="MUZ102" i="85"/>
  <c r="MUY102" i="85"/>
  <c r="MUX102" i="85"/>
  <c r="MUW102" i="85"/>
  <c r="MUV102" i="85"/>
  <c r="MUU102" i="85"/>
  <c r="MUT102" i="85"/>
  <c r="MUS102" i="85"/>
  <c r="MUR102" i="85"/>
  <c r="MUQ102" i="85"/>
  <c r="MUP102" i="85"/>
  <c r="MUO102" i="85"/>
  <c r="MUN102" i="85"/>
  <c r="MUM102" i="85"/>
  <c r="MUL102" i="85"/>
  <c r="MUK102" i="85"/>
  <c r="MUJ102" i="85"/>
  <c r="MUI102" i="85"/>
  <c r="MUH102" i="85"/>
  <c r="MUG102" i="85"/>
  <c r="MUF102" i="85"/>
  <c r="MUE102" i="85"/>
  <c r="MUD102" i="85"/>
  <c r="MUC102" i="85"/>
  <c r="MUB102" i="85"/>
  <c r="MUA102" i="85"/>
  <c r="MTZ102" i="85"/>
  <c r="MTY102" i="85"/>
  <c r="MTX102" i="85"/>
  <c r="MTW102" i="85"/>
  <c r="MTV102" i="85"/>
  <c r="MTU102" i="85"/>
  <c r="MTT102" i="85"/>
  <c r="MTS102" i="85"/>
  <c r="MTR102" i="85"/>
  <c r="MTQ102" i="85"/>
  <c r="MTP102" i="85"/>
  <c r="MTO102" i="85"/>
  <c r="MTN102" i="85"/>
  <c r="MTM102" i="85"/>
  <c r="MTL102" i="85"/>
  <c r="MTK102" i="85"/>
  <c r="MTJ102" i="85"/>
  <c r="MTI102" i="85"/>
  <c r="MTH102" i="85"/>
  <c r="MTG102" i="85"/>
  <c r="MTF102" i="85"/>
  <c r="MTE102" i="85"/>
  <c r="MTD102" i="85"/>
  <c r="MTC102" i="85"/>
  <c r="MTB102" i="85"/>
  <c r="MTA102" i="85"/>
  <c r="MSZ102" i="85"/>
  <c r="MSY102" i="85"/>
  <c r="MSX102" i="85"/>
  <c r="MSW102" i="85"/>
  <c r="MSV102" i="85"/>
  <c r="MSU102" i="85"/>
  <c r="MST102" i="85"/>
  <c r="MSS102" i="85"/>
  <c r="MSR102" i="85"/>
  <c r="MSQ102" i="85"/>
  <c r="MSP102" i="85"/>
  <c r="MSO102" i="85"/>
  <c r="MSN102" i="85"/>
  <c r="MSM102" i="85"/>
  <c r="MSL102" i="85"/>
  <c r="MSK102" i="85"/>
  <c r="MSJ102" i="85"/>
  <c r="MSI102" i="85"/>
  <c r="MSH102" i="85"/>
  <c r="MSG102" i="85"/>
  <c r="MSF102" i="85"/>
  <c r="MSE102" i="85"/>
  <c r="MSD102" i="85"/>
  <c r="MSC102" i="85"/>
  <c r="MSB102" i="85"/>
  <c r="MSA102" i="85"/>
  <c r="MRZ102" i="85"/>
  <c r="MRY102" i="85"/>
  <c r="MRX102" i="85"/>
  <c r="MRW102" i="85"/>
  <c r="MRV102" i="85"/>
  <c r="MRU102" i="85"/>
  <c r="MRT102" i="85"/>
  <c r="MRS102" i="85"/>
  <c r="MRR102" i="85"/>
  <c r="MRQ102" i="85"/>
  <c r="MRP102" i="85"/>
  <c r="MRO102" i="85"/>
  <c r="MRN102" i="85"/>
  <c r="MRM102" i="85"/>
  <c r="MRL102" i="85"/>
  <c r="MRK102" i="85"/>
  <c r="MRJ102" i="85"/>
  <c r="MRI102" i="85"/>
  <c r="MRH102" i="85"/>
  <c r="MRG102" i="85"/>
  <c r="MRF102" i="85"/>
  <c r="MRE102" i="85"/>
  <c r="MRD102" i="85"/>
  <c r="MRC102" i="85"/>
  <c r="MRB102" i="85"/>
  <c r="MRA102" i="85"/>
  <c r="MQZ102" i="85"/>
  <c r="MQY102" i="85"/>
  <c r="MQX102" i="85"/>
  <c r="MQW102" i="85"/>
  <c r="MQV102" i="85"/>
  <c r="MQU102" i="85"/>
  <c r="MQT102" i="85"/>
  <c r="MQS102" i="85"/>
  <c r="MQR102" i="85"/>
  <c r="MQQ102" i="85"/>
  <c r="MQP102" i="85"/>
  <c r="MQO102" i="85"/>
  <c r="MQN102" i="85"/>
  <c r="MQM102" i="85"/>
  <c r="MQL102" i="85"/>
  <c r="MQK102" i="85"/>
  <c r="MQJ102" i="85"/>
  <c r="MQI102" i="85"/>
  <c r="MQH102" i="85"/>
  <c r="MQG102" i="85"/>
  <c r="MQF102" i="85"/>
  <c r="MQE102" i="85"/>
  <c r="MQD102" i="85"/>
  <c r="MQC102" i="85"/>
  <c r="MQB102" i="85"/>
  <c r="MQA102" i="85"/>
  <c r="MPZ102" i="85"/>
  <c r="MPY102" i="85"/>
  <c r="MPX102" i="85"/>
  <c r="MPW102" i="85"/>
  <c r="MPV102" i="85"/>
  <c r="MPU102" i="85"/>
  <c r="MPT102" i="85"/>
  <c r="MPS102" i="85"/>
  <c r="MPR102" i="85"/>
  <c r="MPQ102" i="85"/>
  <c r="MPP102" i="85"/>
  <c r="MPO102" i="85"/>
  <c r="MPN102" i="85"/>
  <c r="MPM102" i="85"/>
  <c r="MPL102" i="85"/>
  <c r="MPK102" i="85"/>
  <c r="MPJ102" i="85"/>
  <c r="MPI102" i="85"/>
  <c r="MPH102" i="85"/>
  <c r="MPG102" i="85"/>
  <c r="MPF102" i="85"/>
  <c r="MPE102" i="85"/>
  <c r="MPD102" i="85"/>
  <c r="MPC102" i="85"/>
  <c r="MPB102" i="85"/>
  <c r="MPA102" i="85"/>
  <c r="MOZ102" i="85"/>
  <c r="MOY102" i="85"/>
  <c r="MOX102" i="85"/>
  <c r="MOW102" i="85"/>
  <c r="MOV102" i="85"/>
  <c r="MOU102" i="85"/>
  <c r="MOT102" i="85"/>
  <c r="MOS102" i="85"/>
  <c r="MOR102" i="85"/>
  <c r="MOQ102" i="85"/>
  <c r="MOP102" i="85"/>
  <c r="MOO102" i="85"/>
  <c r="MON102" i="85"/>
  <c r="MOM102" i="85"/>
  <c r="MOL102" i="85"/>
  <c r="MOK102" i="85"/>
  <c r="MOJ102" i="85"/>
  <c r="MOI102" i="85"/>
  <c r="MOH102" i="85"/>
  <c r="MOG102" i="85"/>
  <c r="MOF102" i="85"/>
  <c r="MOE102" i="85"/>
  <c r="MOD102" i="85"/>
  <c r="MOC102" i="85"/>
  <c r="MOB102" i="85"/>
  <c r="MOA102" i="85"/>
  <c r="MNZ102" i="85"/>
  <c r="MNY102" i="85"/>
  <c r="MNX102" i="85"/>
  <c r="MNW102" i="85"/>
  <c r="MNV102" i="85"/>
  <c r="MNU102" i="85"/>
  <c r="MNT102" i="85"/>
  <c r="MNS102" i="85"/>
  <c r="MNR102" i="85"/>
  <c r="MNQ102" i="85"/>
  <c r="MNP102" i="85"/>
  <c r="MNO102" i="85"/>
  <c r="MNN102" i="85"/>
  <c r="MNM102" i="85"/>
  <c r="MNL102" i="85"/>
  <c r="MNK102" i="85"/>
  <c r="MNJ102" i="85"/>
  <c r="MNI102" i="85"/>
  <c r="MNH102" i="85"/>
  <c r="MNG102" i="85"/>
  <c r="MNF102" i="85"/>
  <c r="MNE102" i="85"/>
  <c r="MND102" i="85"/>
  <c r="MNC102" i="85"/>
  <c r="MNB102" i="85"/>
  <c r="MNA102" i="85"/>
  <c r="MMZ102" i="85"/>
  <c r="MMY102" i="85"/>
  <c r="MMX102" i="85"/>
  <c r="MMW102" i="85"/>
  <c r="MMV102" i="85"/>
  <c r="MMU102" i="85"/>
  <c r="MMT102" i="85"/>
  <c r="MMS102" i="85"/>
  <c r="MMR102" i="85"/>
  <c r="MMQ102" i="85"/>
  <c r="MMP102" i="85"/>
  <c r="MMO102" i="85"/>
  <c r="MMN102" i="85"/>
  <c r="MMM102" i="85"/>
  <c r="MML102" i="85"/>
  <c r="MMK102" i="85"/>
  <c r="MMJ102" i="85"/>
  <c r="MMI102" i="85"/>
  <c r="MMH102" i="85"/>
  <c r="MMG102" i="85"/>
  <c r="MMF102" i="85"/>
  <c r="MME102" i="85"/>
  <c r="MMD102" i="85"/>
  <c r="MMC102" i="85"/>
  <c r="MMB102" i="85"/>
  <c r="MMA102" i="85"/>
  <c r="MLZ102" i="85"/>
  <c r="MLY102" i="85"/>
  <c r="MLX102" i="85"/>
  <c r="MLW102" i="85"/>
  <c r="MLV102" i="85"/>
  <c r="MLU102" i="85"/>
  <c r="MLT102" i="85"/>
  <c r="MLS102" i="85"/>
  <c r="MLR102" i="85"/>
  <c r="MLQ102" i="85"/>
  <c r="MLP102" i="85"/>
  <c r="MLO102" i="85"/>
  <c r="MLN102" i="85"/>
  <c r="MLM102" i="85"/>
  <c r="MLL102" i="85"/>
  <c r="MLK102" i="85"/>
  <c r="MLJ102" i="85"/>
  <c r="MLI102" i="85"/>
  <c r="MLH102" i="85"/>
  <c r="MLG102" i="85"/>
  <c r="MLF102" i="85"/>
  <c r="MLE102" i="85"/>
  <c r="MLD102" i="85"/>
  <c r="MLC102" i="85"/>
  <c r="MLB102" i="85"/>
  <c r="MLA102" i="85"/>
  <c r="MKZ102" i="85"/>
  <c r="MKY102" i="85"/>
  <c r="MKX102" i="85"/>
  <c r="MKW102" i="85"/>
  <c r="MKV102" i="85"/>
  <c r="MKU102" i="85"/>
  <c r="MKT102" i="85"/>
  <c r="MKS102" i="85"/>
  <c r="MKR102" i="85"/>
  <c r="MKQ102" i="85"/>
  <c r="MKP102" i="85"/>
  <c r="MKO102" i="85"/>
  <c r="MKN102" i="85"/>
  <c r="MKM102" i="85"/>
  <c r="MKL102" i="85"/>
  <c r="MKK102" i="85"/>
  <c r="MKJ102" i="85"/>
  <c r="MKI102" i="85"/>
  <c r="MKH102" i="85"/>
  <c r="MKG102" i="85"/>
  <c r="MKF102" i="85"/>
  <c r="MKE102" i="85"/>
  <c r="MKD102" i="85"/>
  <c r="MKC102" i="85"/>
  <c r="MKB102" i="85"/>
  <c r="MKA102" i="85"/>
  <c r="MJZ102" i="85"/>
  <c r="MJY102" i="85"/>
  <c r="MJX102" i="85"/>
  <c r="MJW102" i="85"/>
  <c r="MJV102" i="85"/>
  <c r="MJU102" i="85"/>
  <c r="MJT102" i="85"/>
  <c r="MJS102" i="85"/>
  <c r="MJR102" i="85"/>
  <c r="MJQ102" i="85"/>
  <c r="MJP102" i="85"/>
  <c r="MJO102" i="85"/>
  <c r="MJN102" i="85"/>
  <c r="MJM102" i="85"/>
  <c r="MJL102" i="85"/>
  <c r="MJK102" i="85"/>
  <c r="MJJ102" i="85"/>
  <c r="MJI102" i="85"/>
  <c r="MJH102" i="85"/>
  <c r="MJG102" i="85"/>
  <c r="MJF102" i="85"/>
  <c r="MJE102" i="85"/>
  <c r="MJD102" i="85"/>
  <c r="MJC102" i="85"/>
  <c r="MJB102" i="85"/>
  <c r="MJA102" i="85"/>
  <c r="MIZ102" i="85"/>
  <c r="MIY102" i="85"/>
  <c r="MIX102" i="85"/>
  <c r="MIW102" i="85"/>
  <c r="MIV102" i="85"/>
  <c r="MIU102" i="85"/>
  <c r="MIT102" i="85"/>
  <c r="MIS102" i="85"/>
  <c r="MIR102" i="85"/>
  <c r="MIQ102" i="85"/>
  <c r="MIP102" i="85"/>
  <c r="MIO102" i="85"/>
  <c r="MIN102" i="85"/>
  <c r="MIM102" i="85"/>
  <c r="MIL102" i="85"/>
  <c r="MIK102" i="85"/>
  <c r="MIJ102" i="85"/>
  <c r="MII102" i="85"/>
  <c r="MIH102" i="85"/>
  <c r="MIG102" i="85"/>
  <c r="MIF102" i="85"/>
  <c r="MIE102" i="85"/>
  <c r="MID102" i="85"/>
  <c r="MIC102" i="85"/>
  <c r="MIB102" i="85"/>
  <c r="MIA102" i="85"/>
  <c r="MHZ102" i="85"/>
  <c r="MHY102" i="85"/>
  <c r="MHX102" i="85"/>
  <c r="MHW102" i="85"/>
  <c r="MHV102" i="85"/>
  <c r="MHU102" i="85"/>
  <c r="MHT102" i="85"/>
  <c r="MHS102" i="85"/>
  <c r="MHR102" i="85"/>
  <c r="MHQ102" i="85"/>
  <c r="MHP102" i="85"/>
  <c r="MHO102" i="85"/>
  <c r="MHN102" i="85"/>
  <c r="MHM102" i="85"/>
  <c r="MHL102" i="85"/>
  <c r="MHK102" i="85"/>
  <c r="MHJ102" i="85"/>
  <c r="MHI102" i="85"/>
  <c r="MHH102" i="85"/>
  <c r="MHG102" i="85"/>
  <c r="MHF102" i="85"/>
  <c r="MHE102" i="85"/>
  <c r="MHD102" i="85"/>
  <c r="MHC102" i="85"/>
  <c r="MHB102" i="85"/>
  <c r="MHA102" i="85"/>
  <c r="MGZ102" i="85"/>
  <c r="MGY102" i="85"/>
  <c r="MGX102" i="85"/>
  <c r="MGW102" i="85"/>
  <c r="MGV102" i="85"/>
  <c r="MGU102" i="85"/>
  <c r="MGT102" i="85"/>
  <c r="MGS102" i="85"/>
  <c r="MGR102" i="85"/>
  <c r="MGQ102" i="85"/>
  <c r="MGP102" i="85"/>
  <c r="MGO102" i="85"/>
  <c r="MGN102" i="85"/>
  <c r="MGM102" i="85"/>
  <c r="MGL102" i="85"/>
  <c r="MGK102" i="85"/>
  <c r="MGJ102" i="85"/>
  <c r="MGI102" i="85"/>
  <c r="MGH102" i="85"/>
  <c r="MGG102" i="85"/>
  <c r="MGF102" i="85"/>
  <c r="MGE102" i="85"/>
  <c r="MGD102" i="85"/>
  <c r="MGC102" i="85"/>
  <c r="MGB102" i="85"/>
  <c r="MGA102" i="85"/>
  <c r="MFZ102" i="85"/>
  <c r="MFY102" i="85"/>
  <c r="MFX102" i="85"/>
  <c r="MFW102" i="85"/>
  <c r="MFV102" i="85"/>
  <c r="MFU102" i="85"/>
  <c r="MFT102" i="85"/>
  <c r="MFS102" i="85"/>
  <c r="MFR102" i="85"/>
  <c r="MFQ102" i="85"/>
  <c r="MFP102" i="85"/>
  <c r="MFO102" i="85"/>
  <c r="MFN102" i="85"/>
  <c r="MFM102" i="85"/>
  <c r="MFL102" i="85"/>
  <c r="MFK102" i="85"/>
  <c r="MFJ102" i="85"/>
  <c r="MFI102" i="85"/>
  <c r="MFH102" i="85"/>
  <c r="MFG102" i="85"/>
  <c r="MFF102" i="85"/>
  <c r="MFE102" i="85"/>
  <c r="MFD102" i="85"/>
  <c r="MFC102" i="85"/>
  <c r="MFB102" i="85"/>
  <c r="MFA102" i="85"/>
  <c r="MEZ102" i="85"/>
  <c r="MEY102" i="85"/>
  <c r="MEX102" i="85"/>
  <c r="MEW102" i="85"/>
  <c r="MEV102" i="85"/>
  <c r="MEU102" i="85"/>
  <c r="MET102" i="85"/>
  <c r="MES102" i="85"/>
  <c r="MER102" i="85"/>
  <c r="MEQ102" i="85"/>
  <c r="MEP102" i="85"/>
  <c r="MEO102" i="85"/>
  <c r="MEN102" i="85"/>
  <c r="MEM102" i="85"/>
  <c r="MEL102" i="85"/>
  <c r="MEK102" i="85"/>
  <c r="MEJ102" i="85"/>
  <c r="MEI102" i="85"/>
  <c r="MEH102" i="85"/>
  <c r="MEG102" i="85"/>
  <c r="MEF102" i="85"/>
  <c r="MEE102" i="85"/>
  <c r="MED102" i="85"/>
  <c r="MEC102" i="85"/>
  <c r="MEB102" i="85"/>
  <c r="MEA102" i="85"/>
  <c r="MDZ102" i="85"/>
  <c r="MDY102" i="85"/>
  <c r="MDX102" i="85"/>
  <c r="MDW102" i="85"/>
  <c r="MDV102" i="85"/>
  <c r="MDU102" i="85"/>
  <c r="MDT102" i="85"/>
  <c r="MDS102" i="85"/>
  <c r="MDR102" i="85"/>
  <c r="MDQ102" i="85"/>
  <c r="MDP102" i="85"/>
  <c r="MDO102" i="85"/>
  <c r="MDN102" i="85"/>
  <c r="MDM102" i="85"/>
  <c r="MDL102" i="85"/>
  <c r="MDK102" i="85"/>
  <c r="MDJ102" i="85"/>
  <c r="MDI102" i="85"/>
  <c r="MDH102" i="85"/>
  <c r="MDG102" i="85"/>
  <c r="MDF102" i="85"/>
  <c r="MDE102" i="85"/>
  <c r="MDD102" i="85"/>
  <c r="MDC102" i="85"/>
  <c r="MDB102" i="85"/>
  <c r="MDA102" i="85"/>
  <c r="MCZ102" i="85"/>
  <c r="MCY102" i="85"/>
  <c r="MCX102" i="85"/>
  <c r="MCW102" i="85"/>
  <c r="MCV102" i="85"/>
  <c r="MCU102" i="85"/>
  <c r="MCT102" i="85"/>
  <c r="MCS102" i="85"/>
  <c r="MCR102" i="85"/>
  <c r="MCQ102" i="85"/>
  <c r="MCP102" i="85"/>
  <c r="MCO102" i="85"/>
  <c r="MCN102" i="85"/>
  <c r="MCM102" i="85"/>
  <c r="MCL102" i="85"/>
  <c r="MCK102" i="85"/>
  <c r="MCJ102" i="85"/>
  <c r="MCI102" i="85"/>
  <c r="MCH102" i="85"/>
  <c r="MCG102" i="85"/>
  <c r="MCF102" i="85"/>
  <c r="MCE102" i="85"/>
  <c r="MCD102" i="85"/>
  <c r="MCC102" i="85"/>
  <c r="MCB102" i="85"/>
  <c r="MCA102" i="85"/>
  <c r="MBZ102" i="85"/>
  <c r="MBY102" i="85"/>
  <c r="MBX102" i="85"/>
  <c r="MBW102" i="85"/>
  <c r="MBV102" i="85"/>
  <c r="MBU102" i="85"/>
  <c r="MBT102" i="85"/>
  <c r="MBS102" i="85"/>
  <c r="MBR102" i="85"/>
  <c r="MBQ102" i="85"/>
  <c r="MBP102" i="85"/>
  <c r="MBO102" i="85"/>
  <c r="MBN102" i="85"/>
  <c r="MBM102" i="85"/>
  <c r="MBL102" i="85"/>
  <c r="MBK102" i="85"/>
  <c r="MBJ102" i="85"/>
  <c r="MBI102" i="85"/>
  <c r="MBH102" i="85"/>
  <c r="MBG102" i="85"/>
  <c r="MBF102" i="85"/>
  <c r="MBE102" i="85"/>
  <c r="MBD102" i="85"/>
  <c r="MBC102" i="85"/>
  <c r="MBB102" i="85"/>
  <c r="MBA102" i="85"/>
  <c r="MAZ102" i="85"/>
  <c r="MAY102" i="85"/>
  <c r="MAX102" i="85"/>
  <c r="MAW102" i="85"/>
  <c r="MAV102" i="85"/>
  <c r="MAU102" i="85"/>
  <c r="MAT102" i="85"/>
  <c r="MAS102" i="85"/>
  <c r="MAR102" i="85"/>
  <c r="MAQ102" i="85"/>
  <c r="MAP102" i="85"/>
  <c r="MAO102" i="85"/>
  <c r="MAN102" i="85"/>
  <c r="MAM102" i="85"/>
  <c r="MAL102" i="85"/>
  <c r="MAK102" i="85"/>
  <c r="MAJ102" i="85"/>
  <c r="MAI102" i="85"/>
  <c r="MAH102" i="85"/>
  <c r="MAG102" i="85"/>
  <c r="MAF102" i="85"/>
  <c r="MAE102" i="85"/>
  <c r="MAD102" i="85"/>
  <c r="MAC102" i="85"/>
  <c r="MAB102" i="85"/>
  <c r="MAA102" i="85"/>
  <c r="LZZ102" i="85"/>
  <c r="LZY102" i="85"/>
  <c r="LZX102" i="85"/>
  <c r="LZW102" i="85"/>
  <c r="LZV102" i="85"/>
  <c r="LZU102" i="85"/>
  <c r="LZT102" i="85"/>
  <c r="LZS102" i="85"/>
  <c r="LZR102" i="85"/>
  <c r="LZQ102" i="85"/>
  <c r="LZP102" i="85"/>
  <c r="LZO102" i="85"/>
  <c r="LZN102" i="85"/>
  <c r="LZM102" i="85"/>
  <c r="LZL102" i="85"/>
  <c r="LZK102" i="85"/>
  <c r="LZJ102" i="85"/>
  <c r="LZI102" i="85"/>
  <c r="LZH102" i="85"/>
  <c r="LZG102" i="85"/>
  <c r="LZF102" i="85"/>
  <c r="LZE102" i="85"/>
  <c r="LZD102" i="85"/>
  <c r="LZC102" i="85"/>
  <c r="LZB102" i="85"/>
  <c r="LZA102" i="85"/>
  <c r="LYZ102" i="85"/>
  <c r="LYY102" i="85"/>
  <c r="LYX102" i="85"/>
  <c r="LYW102" i="85"/>
  <c r="LYV102" i="85"/>
  <c r="LYU102" i="85"/>
  <c r="LYT102" i="85"/>
  <c r="LYS102" i="85"/>
  <c r="LYR102" i="85"/>
  <c r="LYQ102" i="85"/>
  <c r="LYP102" i="85"/>
  <c r="LYO102" i="85"/>
  <c r="LYN102" i="85"/>
  <c r="LYM102" i="85"/>
  <c r="LYL102" i="85"/>
  <c r="LYK102" i="85"/>
  <c r="LYJ102" i="85"/>
  <c r="LYI102" i="85"/>
  <c r="LYH102" i="85"/>
  <c r="LYG102" i="85"/>
  <c r="LYF102" i="85"/>
  <c r="LYE102" i="85"/>
  <c r="LYD102" i="85"/>
  <c r="LYC102" i="85"/>
  <c r="LYB102" i="85"/>
  <c r="LYA102" i="85"/>
  <c r="LXZ102" i="85"/>
  <c r="LXY102" i="85"/>
  <c r="LXX102" i="85"/>
  <c r="LXW102" i="85"/>
  <c r="LXV102" i="85"/>
  <c r="LXU102" i="85"/>
  <c r="LXT102" i="85"/>
  <c r="LXS102" i="85"/>
  <c r="LXR102" i="85"/>
  <c r="LXQ102" i="85"/>
  <c r="LXP102" i="85"/>
  <c r="LXO102" i="85"/>
  <c r="LXN102" i="85"/>
  <c r="LXM102" i="85"/>
  <c r="LXL102" i="85"/>
  <c r="LXK102" i="85"/>
  <c r="LXJ102" i="85"/>
  <c r="LXI102" i="85"/>
  <c r="LXH102" i="85"/>
  <c r="LXG102" i="85"/>
  <c r="LXF102" i="85"/>
  <c r="LXE102" i="85"/>
  <c r="LXD102" i="85"/>
  <c r="LXC102" i="85"/>
  <c r="LXB102" i="85"/>
  <c r="LXA102" i="85"/>
  <c r="LWZ102" i="85"/>
  <c r="LWY102" i="85"/>
  <c r="LWX102" i="85"/>
  <c r="LWW102" i="85"/>
  <c r="LWV102" i="85"/>
  <c r="LWU102" i="85"/>
  <c r="LWT102" i="85"/>
  <c r="LWS102" i="85"/>
  <c r="LWR102" i="85"/>
  <c r="LWQ102" i="85"/>
  <c r="LWP102" i="85"/>
  <c r="LWO102" i="85"/>
  <c r="LWN102" i="85"/>
  <c r="LWM102" i="85"/>
  <c r="LWL102" i="85"/>
  <c r="LWK102" i="85"/>
  <c r="LWJ102" i="85"/>
  <c r="LWI102" i="85"/>
  <c r="LWH102" i="85"/>
  <c r="LWG102" i="85"/>
  <c r="LWF102" i="85"/>
  <c r="LWE102" i="85"/>
  <c r="LWD102" i="85"/>
  <c r="LWC102" i="85"/>
  <c r="LWB102" i="85"/>
  <c r="LWA102" i="85"/>
  <c r="LVZ102" i="85"/>
  <c r="LVY102" i="85"/>
  <c r="LVX102" i="85"/>
  <c r="LVW102" i="85"/>
  <c r="LVV102" i="85"/>
  <c r="LVU102" i="85"/>
  <c r="LVT102" i="85"/>
  <c r="LVS102" i="85"/>
  <c r="LVR102" i="85"/>
  <c r="LVQ102" i="85"/>
  <c r="LVP102" i="85"/>
  <c r="LVO102" i="85"/>
  <c r="LVN102" i="85"/>
  <c r="LVM102" i="85"/>
  <c r="LVL102" i="85"/>
  <c r="LVK102" i="85"/>
  <c r="LVJ102" i="85"/>
  <c r="LVI102" i="85"/>
  <c r="LVH102" i="85"/>
  <c r="LVG102" i="85"/>
  <c r="LVF102" i="85"/>
  <c r="LVE102" i="85"/>
  <c r="LVD102" i="85"/>
  <c r="LVC102" i="85"/>
  <c r="LVB102" i="85"/>
  <c r="LVA102" i="85"/>
  <c r="LUZ102" i="85"/>
  <c r="LUY102" i="85"/>
  <c r="LUX102" i="85"/>
  <c r="LUW102" i="85"/>
  <c r="LUV102" i="85"/>
  <c r="LUU102" i="85"/>
  <c r="LUT102" i="85"/>
  <c r="LUS102" i="85"/>
  <c r="LUR102" i="85"/>
  <c r="LUQ102" i="85"/>
  <c r="LUP102" i="85"/>
  <c r="LUO102" i="85"/>
  <c r="LUN102" i="85"/>
  <c r="LUM102" i="85"/>
  <c r="LUL102" i="85"/>
  <c r="LUK102" i="85"/>
  <c r="LUJ102" i="85"/>
  <c r="LUI102" i="85"/>
  <c r="LUH102" i="85"/>
  <c r="LUG102" i="85"/>
  <c r="LUF102" i="85"/>
  <c r="LUE102" i="85"/>
  <c r="LUD102" i="85"/>
  <c r="LUC102" i="85"/>
  <c r="LUB102" i="85"/>
  <c r="LUA102" i="85"/>
  <c r="LTZ102" i="85"/>
  <c r="LTY102" i="85"/>
  <c r="LTX102" i="85"/>
  <c r="LTW102" i="85"/>
  <c r="LTV102" i="85"/>
  <c r="LTU102" i="85"/>
  <c r="LTT102" i="85"/>
  <c r="LTS102" i="85"/>
  <c r="LTR102" i="85"/>
  <c r="LTQ102" i="85"/>
  <c r="LTP102" i="85"/>
  <c r="LTO102" i="85"/>
  <c r="LTN102" i="85"/>
  <c r="LTM102" i="85"/>
  <c r="LTL102" i="85"/>
  <c r="LTK102" i="85"/>
  <c r="LTJ102" i="85"/>
  <c r="LTI102" i="85"/>
  <c r="LTH102" i="85"/>
  <c r="LTG102" i="85"/>
  <c r="LTF102" i="85"/>
  <c r="LTE102" i="85"/>
  <c r="LTD102" i="85"/>
  <c r="LTC102" i="85"/>
  <c r="LTB102" i="85"/>
  <c r="LTA102" i="85"/>
  <c r="LSZ102" i="85"/>
  <c r="LSY102" i="85"/>
  <c r="LSX102" i="85"/>
  <c r="LSW102" i="85"/>
  <c r="LSV102" i="85"/>
  <c r="LSU102" i="85"/>
  <c r="LST102" i="85"/>
  <c r="LSS102" i="85"/>
  <c r="LSR102" i="85"/>
  <c r="LSQ102" i="85"/>
  <c r="LSP102" i="85"/>
  <c r="LSO102" i="85"/>
  <c r="LSN102" i="85"/>
  <c r="LSM102" i="85"/>
  <c r="LSL102" i="85"/>
  <c r="LSK102" i="85"/>
  <c r="LSJ102" i="85"/>
  <c r="LSI102" i="85"/>
  <c r="LSH102" i="85"/>
  <c r="LSG102" i="85"/>
  <c r="LSF102" i="85"/>
  <c r="LSE102" i="85"/>
  <c r="LSD102" i="85"/>
  <c r="LSC102" i="85"/>
  <c r="LSB102" i="85"/>
  <c r="LSA102" i="85"/>
  <c r="LRZ102" i="85"/>
  <c r="LRY102" i="85"/>
  <c r="LRX102" i="85"/>
  <c r="LRW102" i="85"/>
  <c r="LRV102" i="85"/>
  <c r="LRU102" i="85"/>
  <c r="LRT102" i="85"/>
  <c r="LRS102" i="85"/>
  <c r="LRR102" i="85"/>
  <c r="LRQ102" i="85"/>
  <c r="LRP102" i="85"/>
  <c r="LRO102" i="85"/>
  <c r="LRN102" i="85"/>
  <c r="LRM102" i="85"/>
  <c r="LRL102" i="85"/>
  <c r="LRK102" i="85"/>
  <c r="LRJ102" i="85"/>
  <c r="LRI102" i="85"/>
  <c r="LRH102" i="85"/>
  <c r="LRG102" i="85"/>
  <c r="LRF102" i="85"/>
  <c r="LRE102" i="85"/>
  <c r="LRD102" i="85"/>
  <c r="LRC102" i="85"/>
  <c r="LRB102" i="85"/>
  <c r="LRA102" i="85"/>
  <c r="LQZ102" i="85"/>
  <c r="LQY102" i="85"/>
  <c r="LQX102" i="85"/>
  <c r="LQW102" i="85"/>
  <c r="LQV102" i="85"/>
  <c r="LQU102" i="85"/>
  <c r="LQT102" i="85"/>
  <c r="LQS102" i="85"/>
  <c r="LQR102" i="85"/>
  <c r="LQQ102" i="85"/>
  <c r="LQP102" i="85"/>
  <c r="LQO102" i="85"/>
  <c r="LQN102" i="85"/>
  <c r="LQM102" i="85"/>
  <c r="LQL102" i="85"/>
  <c r="LQK102" i="85"/>
  <c r="LQJ102" i="85"/>
  <c r="LQI102" i="85"/>
  <c r="LQH102" i="85"/>
  <c r="LQG102" i="85"/>
  <c r="LQF102" i="85"/>
  <c r="LQE102" i="85"/>
  <c r="LQD102" i="85"/>
  <c r="LQC102" i="85"/>
  <c r="LQB102" i="85"/>
  <c r="LQA102" i="85"/>
  <c r="LPZ102" i="85"/>
  <c r="LPY102" i="85"/>
  <c r="LPX102" i="85"/>
  <c r="LPW102" i="85"/>
  <c r="LPV102" i="85"/>
  <c r="LPU102" i="85"/>
  <c r="LPT102" i="85"/>
  <c r="LPS102" i="85"/>
  <c r="LPR102" i="85"/>
  <c r="LPQ102" i="85"/>
  <c r="LPP102" i="85"/>
  <c r="LPO102" i="85"/>
  <c r="LPN102" i="85"/>
  <c r="LPM102" i="85"/>
  <c r="LPL102" i="85"/>
  <c r="LPK102" i="85"/>
  <c r="LPJ102" i="85"/>
  <c r="LPI102" i="85"/>
  <c r="LPH102" i="85"/>
  <c r="LPG102" i="85"/>
  <c r="LPF102" i="85"/>
  <c r="LPE102" i="85"/>
  <c r="LPD102" i="85"/>
  <c r="LPC102" i="85"/>
  <c r="LPB102" i="85"/>
  <c r="LPA102" i="85"/>
  <c r="LOZ102" i="85"/>
  <c r="LOY102" i="85"/>
  <c r="LOX102" i="85"/>
  <c r="LOW102" i="85"/>
  <c r="LOV102" i="85"/>
  <c r="LOU102" i="85"/>
  <c r="LOT102" i="85"/>
  <c r="LOS102" i="85"/>
  <c r="LOR102" i="85"/>
  <c r="LOQ102" i="85"/>
  <c r="LOP102" i="85"/>
  <c r="LOO102" i="85"/>
  <c r="LON102" i="85"/>
  <c r="LOM102" i="85"/>
  <c r="LOL102" i="85"/>
  <c r="LOK102" i="85"/>
  <c r="LOJ102" i="85"/>
  <c r="LOI102" i="85"/>
  <c r="LOH102" i="85"/>
  <c r="LOG102" i="85"/>
  <c r="LOF102" i="85"/>
  <c r="LOE102" i="85"/>
  <c r="LOD102" i="85"/>
  <c r="LOC102" i="85"/>
  <c r="LOB102" i="85"/>
  <c r="LOA102" i="85"/>
  <c r="LNZ102" i="85"/>
  <c r="LNY102" i="85"/>
  <c r="LNX102" i="85"/>
  <c r="LNW102" i="85"/>
  <c r="LNV102" i="85"/>
  <c r="LNU102" i="85"/>
  <c r="LNT102" i="85"/>
  <c r="LNS102" i="85"/>
  <c r="LNR102" i="85"/>
  <c r="LNQ102" i="85"/>
  <c r="LNP102" i="85"/>
  <c r="LNO102" i="85"/>
  <c r="LNN102" i="85"/>
  <c r="LNM102" i="85"/>
  <c r="LNL102" i="85"/>
  <c r="LNK102" i="85"/>
  <c r="LNJ102" i="85"/>
  <c r="LNI102" i="85"/>
  <c r="LNH102" i="85"/>
  <c r="LNG102" i="85"/>
  <c r="LNF102" i="85"/>
  <c r="LNE102" i="85"/>
  <c r="LND102" i="85"/>
  <c r="LNC102" i="85"/>
  <c r="LNB102" i="85"/>
  <c r="LNA102" i="85"/>
  <c r="LMZ102" i="85"/>
  <c r="LMY102" i="85"/>
  <c r="LMX102" i="85"/>
  <c r="LMW102" i="85"/>
  <c r="LMV102" i="85"/>
  <c r="LMU102" i="85"/>
  <c r="LMT102" i="85"/>
  <c r="LMS102" i="85"/>
  <c r="LMR102" i="85"/>
  <c r="LMQ102" i="85"/>
  <c r="LMP102" i="85"/>
  <c r="LMO102" i="85"/>
  <c r="LMN102" i="85"/>
  <c r="LMM102" i="85"/>
  <c r="LML102" i="85"/>
  <c r="LMK102" i="85"/>
  <c r="LMJ102" i="85"/>
  <c r="LMI102" i="85"/>
  <c r="LMH102" i="85"/>
  <c r="LMG102" i="85"/>
  <c r="LMF102" i="85"/>
  <c r="LME102" i="85"/>
  <c r="LMD102" i="85"/>
  <c r="LMC102" i="85"/>
  <c r="LMB102" i="85"/>
  <c r="LMA102" i="85"/>
  <c r="LLZ102" i="85"/>
  <c r="LLY102" i="85"/>
  <c r="LLX102" i="85"/>
  <c r="LLW102" i="85"/>
  <c r="LLV102" i="85"/>
  <c r="LLU102" i="85"/>
  <c r="LLT102" i="85"/>
  <c r="LLS102" i="85"/>
  <c r="LLR102" i="85"/>
  <c r="LLQ102" i="85"/>
  <c r="LLP102" i="85"/>
  <c r="LLO102" i="85"/>
  <c r="LLN102" i="85"/>
  <c r="LLM102" i="85"/>
  <c r="LLL102" i="85"/>
  <c r="LLK102" i="85"/>
  <c r="LLJ102" i="85"/>
  <c r="LLI102" i="85"/>
  <c r="LLH102" i="85"/>
  <c r="LLG102" i="85"/>
  <c r="LLF102" i="85"/>
  <c r="LLE102" i="85"/>
  <c r="LLD102" i="85"/>
  <c r="LLC102" i="85"/>
  <c r="LLB102" i="85"/>
  <c r="LLA102" i="85"/>
  <c r="LKZ102" i="85"/>
  <c r="LKY102" i="85"/>
  <c r="LKX102" i="85"/>
  <c r="LKW102" i="85"/>
  <c r="LKV102" i="85"/>
  <c r="LKU102" i="85"/>
  <c r="LKT102" i="85"/>
  <c r="LKS102" i="85"/>
  <c r="LKR102" i="85"/>
  <c r="LKQ102" i="85"/>
  <c r="LKP102" i="85"/>
  <c r="LKO102" i="85"/>
  <c r="LKN102" i="85"/>
  <c r="LKM102" i="85"/>
  <c r="LKL102" i="85"/>
  <c r="LKK102" i="85"/>
  <c r="LKJ102" i="85"/>
  <c r="LKI102" i="85"/>
  <c r="LKH102" i="85"/>
  <c r="LKG102" i="85"/>
  <c r="LKF102" i="85"/>
  <c r="LKE102" i="85"/>
  <c r="LKD102" i="85"/>
  <c r="LKC102" i="85"/>
  <c r="LKB102" i="85"/>
  <c r="LKA102" i="85"/>
  <c r="LJZ102" i="85"/>
  <c r="LJY102" i="85"/>
  <c r="LJX102" i="85"/>
  <c r="LJW102" i="85"/>
  <c r="LJV102" i="85"/>
  <c r="LJU102" i="85"/>
  <c r="LJT102" i="85"/>
  <c r="LJS102" i="85"/>
  <c r="LJR102" i="85"/>
  <c r="LJQ102" i="85"/>
  <c r="LJP102" i="85"/>
  <c r="LJO102" i="85"/>
  <c r="LJN102" i="85"/>
  <c r="LJM102" i="85"/>
  <c r="LJL102" i="85"/>
  <c r="LJK102" i="85"/>
  <c r="LJJ102" i="85"/>
  <c r="LJI102" i="85"/>
  <c r="LJH102" i="85"/>
  <c r="LJG102" i="85"/>
  <c r="LJF102" i="85"/>
  <c r="LJE102" i="85"/>
  <c r="LJD102" i="85"/>
  <c r="LJC102" i="85"/>
  <c r="LJB102" i="85"/>
  <c r="LJA102" i="85"/>
  <c r="LIZ102" i="85"/>
  <c r="LIY102" i="85"/>
  <c r="LIX102" i="85"/>
  <c r="LIW102" i="85"/>
  <c r="LIV102" i="85"/>
  <c r="LIU102" i="85"/>
  <c r="LIT102" i="85"/>
  <c r="LIS102" i="85"/>
  <c r="LIR102" i="85"/>
  <c r="LIQ102" i="85"/>
  <c r="LIP102" i="85"/>
  <c r="LIO102" i="85"/>
  <c r="LIN102" i="85"/>
  <c r="LIM102" i="85"/>
  <c r="LIL102" i="85"/>
  <c r="LIK102" i="85"/>
  <c r="LIJ102" i="85"/>
  <c r="LII102" i="85"/>
  <c r="LIH102" i="85"/>
  <c r="LIG102" i="85"/>
  <c r="LIF102" i="85"/>
  <c r="LIE102" i="85"/>
  <c r="LID102" i="85"/>
  <c r="LIC102" i="85"/>
  <c r="LIB102" i="85"/>
  <c r="LIA102" i="85"/>
  <c r="LHZ102" i="85"/>
  <c r="LHY102" i="85"/>
  <c r="LHX102" i="85"/>
  <c r="LHW102" i="85"/>
  <c r="LHV102" i="85"/>
  <c r="LHU102" i="85"/>
  <c r="LHT102" i="85"/>
  <c r="LHS102" i="85"/>
  <c r="LHR102" i="85"/>
  <c r="LHQ102" i="85"/>
  <c r="LHP102" i="85"/>
  <c r="LHO102" i="85"/>
  <c r="LHN102" i="85"/>
  <c r="LHM102" i="85"/>
  <c r="LHL102" i="85"/>
  <c r="LHK102" i="85"/>
  <c r="LHJ102" i="85"/>
  <c r="LHI102" i="85"/>
  <c r="LHH102" i="85"/>
  <c r="LHG102" i="85"/>
  <c r="LHF102" i="85"/>
  <c r="LHE102" i="85"/>
  <c r="LHD102" i="85"/>
  <c r="LHC102" i="85"/>
  <c r="LHB102" i="85"/>
  <c r="LHA102" i="85"/>
  <c r="LGZ102" i="85"/>
  <c r="LGY102" i="85"/>
  <c r="LGX102" i="85"/>
  <c r="LGW102" i="85"/>
  <c r="LGV102" i="85"/>
  <c r="LGU102" i="85"/>
  <c r="LGT102" i="85"/>
  <c r="LGS102" i="85"/>
  <c r="LGR102" i="85"/>
  <c r="LGQ102" i="85"/>
  <c r="LGP102" i="85"/>
  <c r="LGO102" i="85"/>
  <c r="LGN102" i="85"/>
  <c r="LGM102" i="85"/>
  <c r="LGL102" i="85"/>
  <c r="LGK102" i="85"/>
  <c r="LGJ102" i="85"/>
  <c r="LGI102" i="85"/>
  <c r="LGH102" i="85"/>
  <c r="LGG102" i="85"/>
  <c r="LGF102" i="85"/>
  <c r="LGE102" i="85"/>
  <c r="LGD102" i="85"/>
  <c r="LGC102" i="85"/>
  <c r="LGB102" i="85"/>
  <c r="LGA102" i="85"/>
  <c r="LFZ102" i="85"/>
  <c r="LFY102" i="85"/>
  <c r="LFX102" i="85"/>
  <c r="LFW102" i="85"/>
  <c r="LFV102" i="85"/>
  <c r="LFU102" i="85"/>
  <c r="LFT102" i="85"/>
  <c r="LFS102" i="85"/>
  <c r="LFR102" i="85"/>
  <c r="LFQ102" i="85"/>
  <c r="LFP102" i="85"/>
  <c r="LFO102" i="85"/>
  <c r="LFN102" i="85"/>
  <c r="LFM102" i="85"/>
  <c r="LFL102" i="85"/>
  <c r="LFK102" i="85"/>
  <c r="LFJ102" i="85"/>
  <c r="LFI102" i="85"/>
  <c r="LFH102" i="85"/>
  <c r="LFG102" i="85"/>
  <c r="LFF102" i="85"/>
  <c r="LFE102" i="85"/>
  <c r="LFD102" i="85"/>
  <c r="LFC102" i="85"/>
  <c r="LFB102" i="85"/>
  <c r="LFA102" i="85"/>
  <c r="LEZ102" i="85"/>
  <c r="LEY102" i="85"/>
  <c r="LEX102" i="85"/>
  <c r="LEW102" i="85"/>
  <c r="LEV102" i="85"/>
  <c r="LEU102" i="85"/>
  <c r="LET102" i="85"/>
  <c r="LES102" i="85"/>
  <c r="LER102" i="85"/>
  <c r="LEQ102" i="85"/>
  <c r="LEP102" i="85"/>
  <c r="LEO102" i="85"/>
  <c r="LEN102" i="85"/>
  <c r="LEM102" i="85"/>
  <c r="LEL102" i="85"/>
  <c r="LEK102" i="85"/>
  <c r="LEJ102" i="85"/>
  <c r="LEI102" i="85"/>
  <c r="LEH102" i="85"/>
  <c r="LEG102" i="85"/>
  <c r="LEF102" i="85"/>
  <c r="LEE102" i="85"/>
  <c r="LED102" i="85"/>
  <c r="LEC102" i="85"/>
  <c r="LEB102" i="85"/>
  <c r="LEA102" i="85"/>
  <c r="LDZ102" i="85"/>
  <c r="LDY102" i="85"/>
  <c r="LDX102" i="85"/>
  <c r="LDW102" i="85"/>
  <c r="LDV102" i="85"/>
  <c r="LDU102" i="85"/>
  <c r="LDT102" i="85"/>
  <c r="LDS102" i="85"/>
  <c r="LDR102" i="85"/>
  <c r="LDQ102" i="85"/>
  <c r="LDP102" i="85"/>
  <c r="LDO102" i="85"/>
  <c r="LDN102" i="85"/>
  <c r="LDM102" i="85"/>
  <c r="LDL102" i="85"/>
  <c r="LDK102" i="85"/>
  <c r="LDJ102" i="85"/>
  <c r="LDI102" i="85"/>
  <c r="LDH102" i="85"/>
  <c r="LDG102" i="85"/>
  <c r="LDF102" i="85"/>
  <c r="LDE102" i="85"/>
  <c r="LDD102" i="85"/>
  <c r="LDC102" i="85"/>
  <c r="LDB102" i="85"/>
  <c r="LDA102" i="85"/>
  <c r="LCZ102" i="85"/>
  <c r="LCY102" i="85"/>
  <c r="LCX102" i="85"/>
  <c r="LCW102" i="85"/>
  <c r="LCV102" i="85"/>
  <c r="LCU102" i="85"/>
  <c r="LCT102" i="85"/>
  <c r="LCS102" i="85"/>
  <c r="LCR102" i="85"/>
  <c r="LCQ102" i="85"/>
  <c r="LCP102" i="85"/>
  <c r="LCO102" i="85"/>
  <c r="LCN102" i="85"/>
  <c r="LCM102" i="85"/>
  <c r="LCL102" i="85"/>
  <c r="LCK102" i="85"/>
  <c r="LCJ102" i="85"/>
  <c r="LCI102" i="85"/>
  <c r="LCH102" i="85"/>
  <c r="LCG102" i="85"/>
  <c r="LCF102" i="85"/>
  <c r="LCE102" i="85"/>
  <c r="LCD102" i="85"/>
  <c r="LCC102" i="85"/>
  <c r="LCB102" i="85"/>
  <c r="LCA102" i="85"/>
  <c r="LBZ102" i="85"/>
  <c r="LBY102" i="85"/>
  <c r="LBX102" i="85"/>
  <c r="LBW102" i="85"/>
  <c r="LBV102" i="85"/>
  <c r="LBU102" i="85"/>
  <c r="LBT102" i="85"/>
  <c r="LBS102" i="85"/>
  <c r="LBR102" i="85"/>
  <c r="LBQ102" i="85"/>
  <c r="LBP102" i="85"/>
  <c r="LBO102" i="85"/>
  <c r="LBN102" i="85"/>
  <c r="LBM102" i="85"/>
  <c r="LBL102" i="85"/>
  <c r="LBK102" i="85"/>
  <c r="LBJ102" i="85"/>
  <c r="LBI102" i="85"/>
  <c r="LBH102" i="85"/>
  <c r="LBG102" i="85"/>
  <c r="LBF102" i="85"/>
  <c r="LBE102" i="85"/>
  <c r="LBD102" i="85"/>
  <c r="LBC102" i="85"/>
  <c r="LBB102" i="85"/>
  <c r="LBA102" i="85"/>
  <c r="LAZ102" i="85"/>
  <c r="LAY102" i="85"/>
  <c r="LAX102" i="85"/>
  <c r="LAW102" i="85"/>
  <c r="LAV102" i="85"/>
  <c r="LAU102" i="85"/>
  <c r="LAT102" i="85"/>
  <c r="LAS102" i="85"/>
  <c r="LAR102" i="85"/>
  <c r="LAQ102" i="85"/>
  <c r="LAP102" i="85"/>
  <c r="LAO102" i="85"/>
  <c r="LAN102" i="85"/>
  <c r="LAM102" i="85"/>
  <c r="LAL102" i="85"/>
  <c r="LAK102" i="85"/>
  <c r="LAJ102" i="85"/>
  <c r="LAI102" i="85"/>
  <c r="LAH102" i="85"/>
  <c r="LAG102" i="85"/>
  <c r="LAF102" i="85"/>
  <c r="LAE102" i="85"/>
  <c r="LAD102" i="85"/>
  <c r="LAC102" i="85"/>
  <c r="LAB102" i="85"/>
  <c r="LAA102" i="85"/>
  <c r="KZZ102" i="85"/>
  <c r="KZY102" i="85"/>
  <c r="KZX102" i="85"/>
  <c r="KZW102" i="85"/>
  <c r="KZV102" i="85"/>
  <c r="KZU102" i="85"/>
  <c r="KZT102" i="85"/>
  <c r="KZS102" i="85"/>
  <c r="KZR102" i="85"/>
  <c r="KZQ102" i="85"/>
  <c r="KZP102" i="85"/>
  <c r="KZO102" i="85"/>
  <c r="KZN102" i="85"/>
  <c r="KZM102" i="85"/>
  <c r="KZL102" i="85"/>
  <c r="KZK102" i="85"/>
  <c r="KZJ102" i="85"/>
  <c r="KZI102" i="85"/>
  <c r="KZH102" i="85"/>
  <c r="KZG102" i="85"/>
  <c r="KZF102" i="85"/>
  <c r="KZE102" i="85"/>
  <c r="KZD102" i="85"/>
  <c r="KZC102" i="85"/>
  <c r="KZB102" i="85"/>
  <c r="KZA102" i="85"/>
  <c r="KYZ102" i="85"/>
  <c r="KYY102" i="85"/>
  <c r="KYX102" i="85"/>
  <c r="KYW102" i="85"/>
  <c r="KYV102" i="85"/>
  <c r="KYU102" i="85"/>
  <c r="KYT102" i="85"/>
  <c r="KYS102" i="85"/>
  <c r="KYR102" i="85"/>
  <c r="KYQ102" i="85"/>
  <c r="KYP102" i="85"/>
  <c r="KYO102" i="85"/>
  <c r="KYN102" i="85"/>
  <c r="KYM102" i="85"/>
  <c r="KYL102" i="85"/>
  <c r="KYK102" i="85"/>
  <c r="KYJ102" i="85"/>
  <c r="KYI102" i="85"/>
  <c r="KYH102" i="85"/>
  <c r="KYG102" i="85"/>
  <c r="KYF102" i="85"/>
  <c r="KYE102" i="85"/>
  <c r="KYD102" i="85"/>
  <c r="KYC102" i="85"/>
  <c r="KYB102" i="85"/>
  <c r="KYA102" i="85"/>
  <c r="KXZ102" i="85"/>
  <c r="KXY102" i="85"/>
  <c r="KXX102" i="85"/>
  <c r="KXW102" i="85"/>
  <c r="KXV102" i="85"/>
  <c r="KXU102" i="85"/>
  <c r="KXT102" i="85"/>
  <c r="KXS102" i="85"/>
  <c r="KXR102" i="85"/>
  <c r="KXQ102" i="85"/>
  <c r="KXP102" i="85"/>
  <c r="KXO102" i="85"/>
  <c r="KXN102" i="85"/>
  <c r="KXM102" i="85"/>
  <c r="KXL102" i="85"/>
  <c r="KXK102" i="85"/>
  <c r="KXJ102" i="85"/>
  <c r="KXI102" i="85"/>
  <c r="KXH102" i="85"/>
  <c r="KXG102" i="85"/>
  <c r="KXF102" i="85"/>
  <c r="KXE102" i="85"/>
  <c r="KXD102" i="85"/>
  <c r="KXC102" i="85"/>
  <c r="KXB102" i="85"/>
  <c r="KXA102" i="85"/>
  <c r="KWZ102" i="85"/>
  <c r="KWY102" i="85"/>
  <c r="KWX102" i="85"/>
  <c r="KWW102" i="85"/>
  <c r="KWV102" i="85"/>
  <c r="KWU102" i="85"/>
  <c r="KWT102" i="85"/>
  <c r="KWS102" i="85"/>
  <c r="KWR102" i="85"/>
  <c r="KWQ102" i="85"/>
  <c r="KWP102" i="85"/>
  <c r="KWO102" i="85"/>
  <c r="KWN102" i="85"/>
  <c r="KWM102" i="85"/>
  <c r="KWL102" i="85"/>
  <c r="KWK102" i="85"/>
  <c r="KWJ102" i="85"/>
  <c r="KWI102" i="85"/>
  <c r="KWH102" i="85"/>
  <c r="KWG102" i="85"/>
  <c r="KWF102" i="85"/>
  <c r="KWE102" i="85"/>
  <c r="KWD102" i="85"/>
  <c r="KWC102" i="85"/>
  <c r="KWB102" i="85"/>
  <c r="KWA102" i="85"/>
  <c r="KVZ102" i="85"/>
  <c r="KVY102" i="85"/>
  <c r="KVX102" i="85"/>
  <c r="KVW102" i="85"/>
  <c r="KVV102" i="85"/>
  <c r="KVU102" i="85"/>
  <c r="KVT102" i="85"/>
  <c r="KVS102" i="85"/>
  <c r="KVR102" i="85"/>
  <c r="KVQ102" i="85"/>
  <c r="KVP102" i="85"/>
  <c r="KVO102" i="85"/>
  <c r="KVN102" i="85"/>
  <c r="KVM102" i="85"/>
  <c r="KVL102" i="85"/>
  <c r="KVK102" i="85"/>
  <c r="KVJ102" i="85"/>
  <c r="KVI102" i="85"/>
  <c r="KVH102" i="85"/>
  <c r="KVG102" i="85"/>
  <c r="KVF102" i="85"/>
  <c r="KVE102" i="85"/>
  <c r="KVD102" i="85"/>
  <c r="KVC102" i="85"/>
  <c r="KVB102" i="85"/>
  <c r="KVA102" i="85"/>
  <c r="KUZ102" i="85"/>
  <c r="KUY102" i="85"/>
  <c r="KUX102" i="85"/>
  <c r="KUW102" i="85"/>
  <c r="KUV102" i="85"/>
  <c r="KUU102" i="85"/>
  <c r="KUT102" i="85"/>
  <c r="KUS102" i="85"/>
  <c r="KUR102" i="85"/>
  <c r="KUQ102" i="85"/>
  <c r="KUP102" i="85"/>
  <c r="KUO102" i="85"/>
  <c r="KUN102" i="85"/>
  <c r="KUM102" i="85"/>
  <c r="KUL102" i="85"/>
  <c r="KUK102" i="85"/>
  <c r="KUJ102" i="85"/>
  <c r="KUI102" i="85"/>
  <c r="KUH102" i="85"/>
  <c r="KUG102" i="85"/>
  <c r="KUF102" i="85"/>
  <c r="KUE102" i="85"/>
  <c r="KUD102" i="85"/>
  <c r="KUC102" i="85"/>
  <c r="KUB102" i="85"/>
  <c r="KUA102" i="85"/>
  <c r="KTZ102" i="85"/>
  <c r="KTY102" i="85"/>
  <c r="KTX102" i="85"/>
  <c r="KTW102" i="85"/>
  <c r="KTV102" i="85"/>
  <c r="KTU102" i="85"/>
  <c r="KTT102" i="85"/>
  <c r="KTS102" i="85"/>
  <c r="KTR102" i="85"/>
  <c r="KTQ102" i="85"/>
  <c r="KTP102" i="85"/>
  <c r="KTO102" i="85"/>
  <c r="KTN102" i="85"/>
  <c r="KTM102" i="85"/>
  <c r="KTL102" i="85"/>
  <c r="KTK102" i="85"/>
  <c r="KTJ102" i="85"/>
  <c r="KTI102" i="85"/>
  <c r="KTH102" i="85"/>
  <c r="KTG102" i="85"/>
  <c r="KTF102" i="85"/>
  <c r="KTE102" i="85"/>
  <c r="KTD102" i="85"/>
  <c r="KTC102" i="85"/>
  <c r="KTB102" i="85"/>
  <c r="KTA102" i="85"/>
  <c r="KSZ102" i="85"/>
  <c r="KSY102" i="85"/>
  <c r="KSX102" i="85"/>
  <c r="KSW102" i="85"/>
  <c r="KSV102" i="85"/>
  <c r="KSU102" i="85"/>
  <c r="KST102" i="85"/>
  <c r="KSS102" i="85"/>
  <c r="KSR102" i="85"/>
  <c r="KSQ102" i="85"/>
  <c r="KSP102" i="85"/>
  <c r="KSO102" i="85"/>
  <c r="KSN102" i="85"/>
  <c r="KSM102" i="85"/>
  <c r="KSL102" i="85"/>
  <c r="KSK102" i="85"/>
  <c r="KSJ102" i="85"/>
  <c r="KSI102" i="85"/>
  <c r="KSH102" i="85"/>
  <c r="KSG102" i="85"/>
  <c r="KSF102" i="85"/>
  <c r="KSE102" i="85"/>
  <c r="KSD102" i="85"/>
  <c r="KSC102" i="85"/>
  <c r="KSB102" i="85"/>
  <c r="KSA102" i="85"/>
  <c r="KRZ102" i="85"/>
  <c r="KRY102" i="85"/>
  <c r="KRX102" i="85"/>
  <c r="KRW102" i="85"/>
  <c r="KRV102" i="85"/>
  <c r="KRU102" i="85"/>
  <c r="KRT102" i="85"/>
  <c r="KRS102" i="85"/>
  <c r="KRR102" i="85"/>
  <c r="KRQ102" i="85"/>
  <c r="KRP102" i="85"/>
  <c r="KRO102" i="85"/>
  <c r="KRN102" i="85"/>
  <c r="KRM102" i="85"/>
  <c r="KRL102" i="85"/>
  <c r="KRK102" i="85"/>
  <c r="KRJ102" i="85"/>
  <c r="KRI102" i="85"/>
  <c r="KRH102" i="85"/>
  <c r="KRG102" i="85"/>
  <c r="KRF102" i="85"/>
  <c r="KRE102" i="85"/>
  <c r="KRD102" i="85"/>
  <c r="KRC102" i="85"/>
  <c r="KRB102" i="85"/>
  <c r="KRA102" i="85"/>
  <c r="KQZ102" i="85"/>
  <c r="KQY102" i="85"/>
  <c r="KQX102" i="85"/>
  <c r="KQW102" i="85"/>
  <c r="KQV102" i="85"/>
  <c r="KQU102" i="85"/>
  <c r="KQT102" i="85"/>
  <c r="KQS102" i="85"/>
  <c r="KQR102" i="85"/>
  <c r="KQQ102" i="85"/>
  <c r="KQP102" i="85"/>
  <c r="KQO102" i="85"/>
  <c r="KQN102" i="85"/>
  <c r="KQM102" i="85"/>
  <c r="KQL102" i="85"/>
  <c r="KQK102" i="85"/>
  <c r="KQJ102" i="85"/>
  <c r="KQI102" i="85"/>
  <c r="KQH102" i="85"/>
  <c r="KQG102" i="85"/>
  <c r="KQF102" i="85"/>
  <c r="KQE102" i="85"/>
  <c r="KQD102" i="85"/>
  <c r="KQC102" i="85"/>
  <c r="KQB102" i="85"/>
  <c r="KQA102" i="85"/>
  <c r="KPZ102" i="85"/>
  <c r="KPY102" i="85"/>
  <c r="KPX102" i="85"/>
  <c r="KPW102" i="85"/>
  <c r="KPV102" i="85"/>
  <c r="KPU102" i="85"/>
  <c r="KPT102" i="85"/>
  <c r="KPS102" i="85"/>
  <c r="KPR102" i="85"/>
  <c r="KPQ102" i="85"/>
  <c r="KPP102" i="85"/>
  <c r="KPO102" i="85"/>
  <c r="KPN102" i="85"/>
  <c r="KPM102" i="85"/>
  <c r="KPL102" i="85"/>
  <c r="KPK102" i="85"/>
  <c r="KPJ102" i="85"/>
  <c r="KPI102" i="85"/>
  <c r="KPH102" i="85"/>
  <c r="KPG102" i="85"/>
  <c r="KPF102" i="85"/>
  <c r="KPE102" i="85"/>
  <c r="KPD102" i="85"/>
  <c r="KPC102" i="85"/>
  <c r="KPB102" i="85"/>
  <c r="KPA102" i="85"/>
  <c r="KOZ102" i="85"/>
  <c r="KOY102" i="85"/>
  <c r="KOX102" i="85"/>
  <c r="KOW102" i="85"/>
  <c r="KOV102" i="85"/>
  <c r="KOU102" i="85"/>
  <c r="KOT102" i="85"/>
  <c r="KOS102" i="85"/>
  <c r="KOR102" i="85"/>
  <c r="KOQ102" i="85"/>
  <c r="KOP102" i="85"/>
  <c r="KOO102" i="85"/>
  <c r="KON102" i="85"/>
  <c r="KOM102" i="85"/>
  <c r="KOL102" i="85"/>
  <c r="KOK102" i="85"/>
  <c r="KOJ102" i="85"/>
  <c r="KOI102" i="85"/>
  <c r="KOH102" i="85"/>
  <c r="KOG102" i="85"/>
  <c r="KOF102" i="85"/>
  <c r="KOE102" i="85"/>
  <c r="KOD102" i="85"/>
  <c r="KOC102" i="85"/>
  <c r="KOB102" i="85"/>
  <c r="KOA102" i="85"/>
  <c r="KNZ102" i="85"/>
  <c r="KNY102" i="85"/>
  <c r="KNX102" i="85"/>
  <c r="KNW102" i="85"/>
  <c r="KNV102" i="85"/>
  <c r="KNU102" i="85"/>
  <c r="KNT102" i="85"/>
  <c r="KNS102" i="85"/>
  <c r="KNR102" i="85"/>
  <c r="KNQ102" i="85"/>
  <c r="KNP102" i="85"/>
  <c r="KNO102" i="85"/>
  <c r="KNN102" i="85"/>
  <c r="KNM102" i="85"/>
  <c r="KNL102" i="85"/>
  <c r="KNK102" i="85"/>
  <c r="KNJ102" i="85"/>
  <c r="KNI102" i="85"/>
  <c r="KNH102" i="85"/>
  <c r="KNG102" i="85"/>
  <c r="KNF102" i="85"/>
  <c r="KNE102" i="85"/>
  <c r="KND102" i="85"/>
  <c r="KNC102" i="85"/>
  <c r="KNB102" i="85"/>
  <c r="KNA102" i="85"/>
  <c r="KMZ102" i="85"/>
  <c r="KMY102" i="85"/>
  <c r="KMX102" i="85"/>
  <c r="KMW102" i="85"/>
  <c r="KMV102" i="85"/>
  <c r="KMU102" i="85"/>
  <c r="KMT102" i="85"/>
  <c r="KMS102" i="85"/>
  <c r="KMR102" i="85"/>
  <c r="KMQ102" i="85"/>
  <c r="KMP102" i="85"/>
  <c r="KMO102" i="85"/>
  <c r="KMN102" i="85"/>
  <c r="KMM102" i="85"/>
  <c r="KML102" i="85"/>
  <c r="KMK102" i="85"/>
  <c r="KMJ102" i="85"/>
  <c r="KMI102" i="85"/>
  <c r="KMH102" i="85"/>
  <c r="KMG102" i="85"/>
  <c r="KMF102" i="85"/>
  <c r="KME102" i="85"/>
  <c r="KMD102" i="85"/>
  <c r="KMC102" i="85"/>
  <c r="KMB102" i="85"/>
  <c r="KMA102" i="85"/>
  <c r="KLZ102" i="85"/>
  <c r="KLY102" i="85"/>
  <c r="KLX102" i="85"/>
  <c r="KLW102" i="85"/>
  <c r="KLV102" i="85"/>
  <c r="KLU102" i="85"/>
  <c r="KLT102" i="85"/>
  <c r="KLS102" i="85"/>
  <c r="KLR102" i="85"/>
  <c r="KLQ102" i="85"/>
  <c r="KLP102" i="85"/>
  <c r="KLO102" i="85"/>
  <c r="KLN102" i="85"/>
  <c r="KLM102" i="85"/>
  <c r="KLL102" i="85"/>
  <c r="KLK102" i="85"/>
  <c r="KLJ102" i="85"/>
  <c r="KLI102" i="85"/>
  <c r="KLH102" i="85"/>
  <c r="KLG102" i="85"/>
  <c r="KLF102" i="85"/>
  <c r="KLE102" i="85"/>
  <c r="KLD102" i="85"/>
  <c r="KLC102" i="85"/>
  <c r="KLB102" i="85"/>
  <c r="KLA102" i="85"/>
  <c r="KKZ102" i="85"/>
  <c r="KKY102" i="85"/>
  <c r="KKX102" i="85"/>
  <c r="KKW102" i="85"/>
  <c r="KKV102" i="85"/>
  <c r="KKU102" i="85"/>
  <c r="KKT102" i="85"/>
  <c r="KKS102" i="85"/>
  <c r="KKR102" i="85"/>
  <c r="KKQ102" i="85"/>
  <c r="KKP102" i="85"/>
  <c r="KKO102" i="85"/>
  <c r="KKN102" i="85"/>
  <c r="KKM102" i="85"/>
  <c r="KKL102" i="85"/>
  <c r="KKK102" i="85"/>
  <c r="KKJ102" i="85"/>
  <c r="KKI102" i="85"/>
  <c r="KKH102" i="85"/>
  <c r="KKG102" i="85"/>
  <c r="KKF102" i="85"/>
  <c r="KKE102" i="85"/>
  <c r="KKD102" i="85"/>
  <c r="KKC102" i="85"/>
  <c r="KKB102" i="85"/>
  <c r="KKA102" i="85"/>
  <c r="KJZ102" i="85"/>
  <c r="KJY102" i="85"/>
  <c r="KJX102" i="85"/>
  <c r="KJW102" i="85"/>
  <c r="KJV102" i="85"/>
  <c r="KJU102" i="85"/>
  <c r="KJT102" i="85"/>
  <c r="KJS102" i="85"/>
  <c r="KJR102" i="85"/>
  <c r="KJQ102" i="85"/>
  <c r="KJP102" i="85"/>
  <c r="KJO102" i="85"/>
  <c r="KJN102" i="85"/>
  <c r="KJM102" i="85"/>
  <c r="KJL102" i="85"/>
  <c r="KJK102" i="85"/>
  <c r="KJJ102" i="85"/>
  <c r="KJI102" i="85"/>
  <c r="KJH102" i="85"/>
  <c r="KJG102" i="85"/>
  <c r="KJF102" i="85"/>
  <c r="KJE102" i="85"/>
  <c r="KJD102" i="85"/>
  <c r="KJC102" i="85"/>
  <c r="KJB102" i="85"/>
  <c r="KJA102" i="85"/>
  <c r="KIZ102" i="85"/>
  <c r="KIY102" i="85"/>
  <c r="KIX102" i="85"/>
  <c r="KIW102" i="85"/>
  <c r="KIV102" i="85"/>
  <c r="KIU102" i="85"/>
  <c r="KIT102" i="85"/>
  <c r="KIS102" i="85"/>
  <c r="KIR102" i="85"/>
  <c r="KIQ102" i="85"/>
  <c r="KIP102" i="85"/>
  <c r="KIO102" i="85"/>
  <c r="KIN102" i="85"/>
  <c r="KIM102" i="85"/>
  <c r="KIL102" i="85"/>
  <c r="KIK102" i="85"/>
  <c r="KIJ102" i="85"/>
  <c r="KII102" i="85"/>
  <c r="KIH102" i="85"/>
  <c r="KIG102" i="85"/>
  <c r="KIF102" i="85"/>
  <c r="KIE102" i="85"/>
  <c r="KID102" i="85"/>
  <c r="KIC102" i="85"/>
  <c r="KIB102" i="85"/>
  <c r="KIA102" i="85"/>
  <c r="KHZ102" i="85"/>
  <c r="KHY102" i="85"/>
  <c r="KHX102" i="85"/>
  <c r="KHW102" i="85"/>
  <c r="KHV102" i="85"/>
  <c r="KHU102" i="85"/>
  <c r="KHT102" i="85"/>
  <c r="KHS102" i="85"/>
  <c r="KHR102" i="85"/>
  <c r="KHQ102" i="85"/>
  <c r="KHP102" i="85"/>
  <c r="KHO102" i="85"/>
  <c r="KHN102" i="85"/>
  <c r="KHM102" i="85"/>
  <c r="KHL102" i="85"/>
  <c r="KHK102" i="85"/>
  <c r="KHJ102" i="85"/>
  <c r="KHI102" i="85"/>
  <c r="KHH102" i="85"/>
  <c r="KHG102" i="85"/>
  <c r="KHF102" i="85"/>
  <c r="KHE102" i="85"/>
  <c r="KHD102" i="85"/>
  <c r="KHC102" i="85"/>
  <c r="KHB102" i="85"/>
  <c r="KHA102" i="85"/>
  <c r="KGZ102" i="85"/>
  <c r="KGY102" i="85"/>
  <c r="KGX102" i="85"/>
  <c r="KGW102" i="85"/>
  <c r="KGV102" i="85"/>
  <c r="KGU102" i="85"/>
  <c r="KGT102" i="85"/>
  <c r="KGS102" i="85"/>
  <c r="KGR102" i="85"/>
  <c r="KGQ102" i="85"/>
  <c r="KGP102" i="85"/>
  <c r="KGO102" i="85"/>
  <c r="KGN102" i="85"/>
  <c r="KGM102" i="85"/>
  <c r="KGL102" i="85"/>
  <c r="KGK102" i="85"/>
  <c r="KGJ102" i="85"/>
  <c r="KGI102" i="85"/>
  <c r="KGH102" i="85"/>
  <c r="KGG102" i="85"/>
  <c r="KGF102" i="85"/>
  <c r="KGE102" i="85"/>
  <c r="KGD102" i="85"/>
  <c r="KGC102" i="85"/>
  <c r="KGB102" i="85"/>
  <c r="KGA102" i="85"/>
  <c r="KFZ102" i="85"/>
  <c r="KFY102" i="85"/>
  <c r="KFX102" i="85"/>
  <c r="KFW102" i="85"/>
  <c r="KFV102" i="85"/>
  <c r="KFU102" i="85"/>
  <c r="KFT102" i="85"/>
  <c r="KFS102" i="85"/>
  <c r="KFR102" i="85"/>
  <c r="KFQ102" i="85"/>
  <c r="KFP102" i="85"/>
  <c r="KFO102" i="85"/>
  <c r="KFN102" i="85"/>
  <c r="KFM102" i="85"/>
  <c r="KFL102" i="85"/>
  <c r="KFK102" i="85"/>
  <c r="KFJ102" i="85"/>
  <c r="KFI102" i="85"/>
  <c r="KFH102" i="85"/>
  <c r="KFG102" i="85"/>
  <c r="KFF102" i="85"/>
  <c r="KFE102" i="85"/>
  <c r="KFD102" i="85"/>
  <c r="KFC102" i="85"/>
  <c r="KFB102" i="85"/>
  <c r="KFA102" i="85"/>
  <c r="KEZ102" i="85"/>
  <c r="KEY102" i="85"/>
  <c r="KEX102" i="85"/>
  <c r="KEW102" i="85"/>
  <c r="KEV102" i="85"/>
  <c r="KEU102" i="85"/>
  <c r="KET102" i="85"/>
  <c r="KES102" i="85"/>
  <c r="KER102" i="85"/>
  <c r="KEQ102" i="85"/>
  <c r="KEP102" i="85"/>
  <c r="KEO102" i="85"/>
  <c r="KEN102" i="85"/>
  <c r="KEM102" i="85"/>
  <c r="KEL102" i="85"/>
  <c r="KEK102" i="85"/>
  <c r="KEJ102" i="85"/>
  <c r="KEI102" i="85"/>
  <c r="KEH102" i="85"/>
  <c r="KEG102" i="85"/>
  <c r="KEF102" i="85"/>
  <c r="KEE102" i="85"/>
  <c r="KED102" i="85"/>
  <c r="KEC102" i="85"/>
  <c r="KEB102" i="85"/>
  <c r="KEA102" i="85"/>
  <c r="KDZ102" i="85"/>
  <c r="KDY102" i="85"/>
  <c r="KDX102" i="85"/>
  <c r="KDW102" i="85"/>
  <c r="KDV102" i="85"/>
  <c r="KDU102" i="85"/>
  <c r="KDT102" i="85"/>
  <c r="KDS102" i="85"/>
  <c r="KDR102" i="85"/>
  <c r="KDQ102" i="85"/>
  <c r="KDP102" i="85"/>
  <c r="KDO102" i="85"/>
  <c r="KDN102" i="85"/>
  <c r="KDM102" i="85"/>
  <c r="KDL102" i="85"/>
  <c r="KDK102" i="85"/>
  <c r="KDJ102" i="85"/>
  <c r="KDI102" i="85"/>
  <c r="KDH102" i="85"/>
  <c r="KDG102" i="85"/>
  <c r="KDF102" i="85"/>
  <c r="KDE102" i="85"/>
  <c r="KDD102" i="85"/>
  <c r="KDC102" i="85"/>
  <c r="KDB102" i="85"/>
  <c r="KDA102" i="85"/>
  <c r="KCZ102" i="85"/>
  <c r="KCY102" i="85"/>
  <c r="KCX102" i="85"/>
  <c r="KCW102" i="85"/>
  <c r="KCV102" i="85"/>
  <c r="KCU102" i="85"/>
  <c r="KCT102" i="85"/>
  <c r="KCS102" i="85"/>
  <c r="KCR102" i="85"/>
  <c r="KCQ102" i="85"/>
  <c r="KCP102" i="85"/>
  <c r="KCO102" i="85"/>
  <c r="KCN102" i="85"/>
  <c r="KCM102" i="85"/>
  <c r="KCL102" i="85"/>
  <c r="KCK102" i="85"/>
  <c r="KCJ102" i="85"/>
  <c r="KCI102" i="85"/>
  <c r="KCH102" i="85"/>
  <c r="KCG102" i="85"/>
  <c r="KCF102" i="85"/>
  <c r="KCE102" i="85"/>
  <c r="KCD102" i="85"/>
  <c r="KCC102" i="85"/>
  <c r="KCB102" i="85"/>
  <c r="KCA102" i="85"/>
  <c r="KBZ102" i="85"/>
  <c r="KBY102" i="85"/>
  <c r="KBX102" i="85"/>
  <c r="KBW102" i="85"/>
  <c r="KBV102" i="85"/>
  <c r="KBU102" i="85"/>
  <c r="KBT102" i="85"/>
  <c r="KBS102" i="85"/>
  <c r="KBR102" i="85"/>
  <c r="KBQ102" i="85"/>
  <c r="KBP102" i="85"/>
  <c r="KBO102" i="85"/>
  <c r="KBN102" i="85"/>
  <c r="KBM102" i="85"/>
  <c r="KBL102" i="85"/>
  <c r="KBK102" i="85"/>
  <c r="KBJ102" i="85"/>
  <c r="KBI102" i="85"/>
  <c r="KBH102" i="85"/>
  <c r="KBG102" i="85"/>
  <c r="KBF102" i="85"/>
  <c r="KBE102" i="85"/>
  <c r="KBD102" i="85"/>
  <c r="KBC102" i="85"/>
  <c r="KBB102" i="85"/>
  <c r="KBA102" i="85"/>
  <c r="KAZ102" i="85"/>
  <c r="KAY102" i="85"/>
  <c r="KAX102" i="85"/>
  <c r="KAW102" i="85"/>
  <c r="KAV102" i="85"/>
  <c r="KAU102" i="85"/>
  <c r="KAT102" i="85"/>
  <c r="KAS102" i="85"/>
  <c r="KAR102" i="85"/>
  <c r="KAQ102" i="85"/>
  <c r="KAP102" i="85"/>
  <c r="KAO102" i="85"/>
  <c r="KAN102" i="85"/>
  <c r="KAM102" i="85"/>
  <c r="KAL102" i="85"/>
  <c r="KAK102" i="85"/>
  <c r="KAJ102" i="85"/>
  <c r="KAI102" i="85"/>
  <c r="KAH102" i="85"/>
  <c r="KAG102" i="85"/>
  <c r="KAF102" i="85"/>
  <c r="KAE102" i="85"/>
  <c r="KAD102" i="85"/>
  <c r="KAC102" i="85"/>
  <c r="KAB102" i="85"/>
  <c r="KAA102" i="85"/>
  <c r="JZZ102" i="85"/>
  <c r="JZY102" i="85"/>
  <c r="JZX102" i="85"/>
  <c r="JZW102" i="85"/>
  <c r="JZV102" i="85"/>
  <c r="JZU102" i="85"/>
  <c r="JZT102" i="85"/>
  <c r="JZS102" i="85"/>
  <c r="JZR102" i="85"/>
  <c r="JZQ102" i="85"/>
  <c r="JZP102" i="85"/>
  <c r="JZO102" i="85"/>
  <c r="JZN102" i="85"/>
  <c r="JZM102" i="85"/>
  <c r="JZL102" i="85"/>
  <c r="JZK102" i="85"/>
  <c r="JZJ102" i="85"/>
  <c r="JZI102" i="85"/>
  <c r="JZH102" i="85"/>
  <c r="JZG102" i="85"/>
  <c r="JZF102" i="85"/>
  <c r="JZE102" i="85"/>
  <c r="JZD102" i="85"/>
  <c r="JZC102" i="85"/>
  <c r="JZB102" i="85"/>
  <c r="JZA102" i="85"/>
  <c r="JYZ102" i="85"/>
  <c r="JYY102" i="85"/>
  <c r="JYX102" i="85"/>
  <c r="JYW102" i="85"/>
  <c r="JYV102" i="85"/>
  <c r="JYU102" i="85"/>
  <c r="JYT102" i="85"/>
  <c r="JYS102" i="85"/>
  <c r="JYR102" i="85"/>
  <c r="JYQ102" i="85"/>
  <c r="JYP102" i="85"/>
  <c r="JYO102" i="85"/>
  <c r="JYN102" i="85"/>
  <c r="JYM102" i="85"/>
  <c r="JYL102" i="85"/>
  <c r="JYK102" i="85"/>
  <c r="JYJ102" i="85"/>
  <c r="JYI102" i="85"/>
  <c r="JYH102" i="85"/>
  <c r="JYG102" i="85"/>
  <c r="JYF102" i="85"/>
  <c r="JYE102" i="85"/>
  <c r="JYD102" i="85"/>
  <c r="JYC102" i="85"/>
  <c r="JYB102" i="85"/>
  <c r="JYA102" i="85"/>
  <c r="JXZ102" i="85"/>
  <c r="JXY102" i="85"/>
  <c r="JXX102" i="85"/>
  <c r="JXW102" i="85"/>
  <c r="JXV102" i="85"/>
  <c r="JXU102" i="85"/>
  <c r="JXT102" i="85"/>
  <c r="JXS102" i="85"/>
  <c r="JXR102" i="85"/>
  <c r="JXQ102" i="85"/>
  <c r="JXP102" i="85"/>
  <c r="JXO102" i="85"/>
  <c r="JXN102" i="85"/>
  <c r="JXM102" i="85"/>
  <c r="JXL102" i="85"/>
  <c r="JXK102" i="85"/>
  <c r="JXJ102" i="85"/>
  <c r="JXI102" i="85"/>
  <c r="JXH102" i="85"/>
  <c r="JXG102" i="85"/>
  <c r="JXF102" i="85"/>
  <c r="JXE102" i="85"/>
  <c r="JXD102" i="85"/>
  <c r="JXC102" i="85"/>
  <c r="JXB102" i="85"/>
  <c r="JXA102" i="85"/>
  <c r="JWZ102" i="85"/>
  <c r="JWY102" i="85"/>
  <c r="JWX102" i="85"/>
  <c r="JWW102" i="85"/>
  <c r="JWV102" i="85"/>
  <c r="JWU102" i="85"/>
  <c r="JWT102" i="85"/>
  <c r="JWS102" i="85"/>
  <c r="JWR102" i="85"/>
  <c r="JWQ102" i="85"/>
  <c r="JWP102" i="85"/>
  <c r="JWO102" i="85"/>
  <c r="JWN102" i="85"/>
  <c r="JWM102" i="85"/>
  <c r="JWL102" i="85"/>
  <c r="JWK102" i="85"/>
  <c r="JWJ102" i="85"/>
  <c r="JWI102" i="85"/>
  <c r="JWH102" i="85"/>
  <c r="JWG102" i="85"/>
  <c r="JWF102" i="85"/>
  <c r="JWE102" i="85"/>
  <c r="JWD102" i="85"/>
  <c r="JWC102" i="85"/>
  <c r="JWB102" i="85"/>
  <c r="JWA102" i="85"/>
  <c r="JVZ102" i="85"/>
  <c r="JVY102" i="85"/>
  <c r="JVX102" i="85"/>
  <c r="JVW102" i="85"/>
  <c r="JVV102" i="85"/>
  <c r="JVU102" i="85"/>
  <c r="JVT102" i="85"/>
  <c r="JVS102" i="85"/>
  <c r="JVR102" i="85"/>
  <c r="JVQ102" i="85"/>
  <c r="JVP102" i="85"/>
  <c r="JVO102" i="85"/>
  <c r="JVN102" i="85"/>
  <c r="JVM102" i="85"/>
  <c r="JVL102" i="85"/>
  <c r="JVK102" i="85"/>
  <c r="JVJ102" i="85"/>
  <c r="JVI102" i="85"/>
  <c r="JVH102" i="85"/>
  <c r="JVG102" i="85"/>
  <c r="JVF102" i="85"/>
  <c r="JVE102" i="85"/>
  <c r="JVD102" i="85"/>
  <c r="JVC102" i="85"/>
  <c r="JVB102" i="85"/>
  <c r="JVA102" i="85"/>
  <c r="JUZ102" i="85"/>
  <c r="JUY102" i="85"/>
  <c r="JUX102" i="85"/>
  <c r="JUW102" i="85"/>
  <c r="JUV102" i="85"/>
  <c r="JUU102" i="85"/>
  <c r="JUT102" i="85"/>
  <c r="JUS102" i="85"/>
  <c r="JUR102" i="85"/>
  <c r="JUQ102" i="85"/>
  <c r="JUP102" i="85"/>
  <c r="JUO102" i="85"/>
  <c r="JUN102" i="85"/>
  <c r="JUM102" i="85"/>
  <c r="JUL102" i="85"/>
  <c r="JUK102" i="85"/>
  <c r="JUJ102" i="85"/>
  <c r="JUI102" i="85"/>
  <c r="JUH102" i="85"/>
  <c r="JUG102" i="85"/>
  <c r="JUF102" i="85"/>
  <c r="JUE102" i="85"/>
  <c r="JUD102" i="85"/>
  <c r="JUC102" i="85"/>
  <c r="JUB102" i="85"/>
  <c r="JUA102" i="85"/>
  <c r="JTZ102" i="85"/>
  <c r="JTY102" i="85"/>
  <c r="JTX102" i="85"/>
  <c r="JTW102" i="85"/>
  <c r="JTV102" i="85"/>
  <c r="JTU102" i="85"/>
  <c r="JTT102" i="85"/>
  <c r="JTS102" i="85"/>
  <c r="JTR102" i="85"/>
  <c r="JTQ102" i="85"/>
  <c r="JTP102" i="85"/>
  <c r="JTO102" i="85"/>
  <c r="JTN102" i="85"/>
  <c r="JTM102" i="85"/>
  <c r="JTL102" i="85"/>
  <c r="JTK102" i="85"/>
  <c r="JTJ102" i="85"/>
  <c r="JTI102" i="85"/>
  <c r="JTH102" i="85"/>
  <c r="JTG102" i="85"/>
  <c r="JTF102" i="85"/>
  <c r="JTE102" i="85"/>
  <c r="JTD102" i="85"/>
  <c r="JTC102" i="85"/>
  <c r="JTB102" i="85"/>
  <c r="JTA102" i="85"/>
  <c r="JSZ102" i="85"/>
  <c r="JSY102" i="85"/>
  <c r="JSX102" i="85"/>
  <c r="JSW102" i="85"/>
  <c r="JSV102" i="85"/>
  <c r="JSU102" i="85"/>
  <c r="JST102" i="85"/>
  <c r="JSS102" i="85"/>
  <c r="JSR102" i="85"/>
  <c r="JSQ102" i="85"/>
  <c r="JSP102" i="85"/>
  <c r="JSO102" i="85"/>
  <c r="JSN102" i="85"/>
  <c r="JSM102" i="85"/>
  <c r="JSL102" i="85"/>
  <c r="JSK102" i="85"/>
  <c r="JSJ102" i="85"/>
  <c r="JSI102" i="85"/>
  <c r="JSH102" i="85"/>
  <c r="JSG102" i="85"/>
  <c r="JSF102" i="85"/>
  <c r="JSE102" i="85"/>
  <c r="JSD102" i="85"/>
  <c r="JSC102" i="85"/>
  <c r="JSB102" i="85"/>
  <c r="JSA102" i="85"/>
  <c r="JRZ102" i="85"/>
  <c r="JRY102" i="85"/>
  <c r="JRX102" i="85"/>
  <c r="JRW102" i="85"/>
  <c r="JRV102" i="85"/>
  <c r="JRU102" i="85"/>
  <c r="JRT102" i="85"/>
  <c r="JRS102" i="85"/>
  <c r="JRR102" i="85"/>
  <c r="JRQ102" i="85"/>
  <c r="JRP102" i="85"/>
  <c r="JRO102" i="85"/>
  <c r="JRN102" i="85"/>
  <c r="JRM102" i="85"/>
  <c r="JRL102" i="85"/>
  <c r="JRK102" i="85"/>
  <c r="JRJ102" i="85"/>
  <c r="JRI102" i="85"/>
  <c r="JRH102" i="85"/>
  <c r="JRG102" i="85"/>
  <c r="JRF102" i="85"/>
  <c r="JRE102" i="85"/>
  <c r="JRD102" i="85"/>
  <c r="JRC102" i="85"/>
  <c r="JRB102" i="85"/>
  <c r="JRA102" i="85"/>
  <c r="JQZ102" i="85"/>
  <c r="JQY102" i="85"/>
  <c r="JQX102" i="85"/>
  <c r="JQW102" i="85"/>
  <c r="JQV102" i="85"/>
  <c r="JQU102" i="85"/>
  <c r="JQT102" i="85"/>
  <c r="JQS102" i="85"/>
  <c r="JQR102" i="85"/>
  <c r="JQQ102" i="85"/>
  <c r="JQP102" i="85"/>
  <c r="JQO102" i="85"/>
  <c r="JQN102" i="85"/>
  <c r="JQM102" i="85"/>
  <c r="JQL102" i="85"/>
  <c r="JQK102" i="85"/>
  <c r="JQJ102" i="85"/>
  <c r="JQI102" i="85"/>
  <c r="JQH102" i="85"/>
  <c r="JQG102" i="85"/>
  <c r="JQF102" i="85"/>
  <c r="JQE102" i="85"/>
  <c r="JQD102" i="85"/>
  <c r="JQC102" i="85"/>
  <c r="JQB102" i="85"/>
  <c r="JQA102" i="85"/>
  <c r="JPZ102" i="85"/>
  <c r="JPY102" i="85"/>
  <c r="JPX102" i="85"/>
  <c r="JPW102" i="85"/>
  <c r="JPV102" i="85"/>
  <c r="JPU102" i="85"/>
  <c r="JPT102" i="85"/>
  <c r="JPS102" i="85"/>
  <c r="JPR102" i="85"/>
  <c r="JPQ102" i="85"/>
  <c r="JPP102" i="85"/>
  <c r="JPO102" i="85"/>
  <c r="JPN102" i="85"/>
  <c r="JPM102" i="85"/>
  <c r="JPL102" i="85"/>
  <c r="JPK102" i="85"/>
  <c r="JPJ102" i="85"/>
  <c r="JPI102" i="85"/>
  <c r="JPH102" i="85"/>
  <c r="JPG102" i="85"/>
  <c r="JPF102" i="85"/>
  <c r="JPE102" i="85"/>
  <c r="JPD102" i="85"/>
  <c r="JPC102" i="85"/>
  <c r="JPB102" i="85"/>
  <c r="JPA102" i="85"/>
  <c r="JOZ102" i="85"/>
  <c r="JOY102" i="85"/>
  <c r="JOX102" i="85"/>
  <c r="JOW102" i="85"/>
  <c r="JOV102" i="85"/>
  <c r="JOU102" i="85"/>
  <c r="JOT102" i="85"/>
  <c r="JOS102" i="85"/>
  <c r="JOR102" i="85"/>
  <c r="JOQ102" i="85"/>
  <c r="JOP102" i="85"/>
  <c r="JOO102" i="85"/>
  <c r="JON102" i="85"/>
  <c r="JOM102" i="85"/>
  <c r="JOL102" i="85"/>
  <c r="JOK102" i="85"/>
  <c r="JOJ102" i="85"/>
  <c r="JOI102" i="85"/>
  <c r="JOH102" i="85"/>
  <c r="JOG102" i="85"/>
  <c r="JOF102" i="85"/>
  <c r="JOE102" i="85"/>
  <c r="JOD102" i="85"/>
  <c r="JOC102" i="85"/>
  <c r="JOB102" i="85"/>
  <c r="JOA102" i="85"/>
  <c r="JNZ102" i="85"/>
  <c r="JNY102" i="85"/>
  <c r="JNX102" i="85"/>
  <c r="JNW102" i="85"/>
  <c r="JNV102" i="85"/>
  <c r="JNU102" i="85"/>
  <c r="JNT102" i="85"/>
  <c r="JNS102" i="85"/>
  <c r="JNR102" i="85"/>
  <c r="JNQ102" i="85"/>
  <c r="JNP102" i="85"/>
  <c r="JNO102" i="85"/>
  <c r="JNN102" i="85"/>
  <c r="JNM102" i="85"/>
  <c r="JNL102" i="85"/>
  <c r="JNK102" i="85"/>
  <c r="JNJ102" i="85"/>
  <c r="JNI102" i="85"/>
  <c r="JNH102" i="85"/>
  <c r="JNG102" i="85"/>
  <c r="JNF102" i="85"/>
  <c r="JNE102" i="85"/>
  <c r="JND102" i="85"/>
  <c r="JNC102" i="85"/>
  <c r="JNB102" i="85"/>
  <c r="JNA102" i="85"/>
  <c r="JMZ102" i="85"/>
  <c r="JMY102" i="85"/>
  <c r="JMX102" i="85"/>
  <c r="JMW102" i="85"/>
  <c r="JMV102" i="85"/>
  <c r="JMU102" i="85"/>
  <c r="JMT102" i="85"/>
  <c r="JMS102" i="85"/>
  <c r="JMR102" i="85"/>
  <c r="JMQ102" i="85"/>
  <c r="JMP102" i="85"/>
  <c r="JMO102" i="85"/>
  <c r="JMN102" i="85"/>
  <c r="JMM102" i="85"/>
  <c r="JML102" i="85"/>
  <c r="JMK102" i="85"/>
  <c r="JMJ102" i="85"/>
  <c r="JMI102" i="85"/>
  <c r="JMH102" i="85"/>
  <c r="JMG102" i="85"/>
  <c r="JMF102" i="85"/>
  <c r="JME102" i="85"/>
  <c r="JMD102" i="85"/>
  <c r="JMC102" i="85"/>
  <c r="JMB102" i="85"/>
  <c r="JMA102" i="85"/>
  <c r="JLZ102" i="85"/>
  <c r="JLY102" i="85"/>
  <c r="JLX102" i="85"/>
  <c r="JLW102" i="85"/>
  <c r="JLV102" i="85"/>
  <c r="JLU102" i="85"/>
  <c r="JLT102" i="85"/>
  <c r="JLS102" i="85"/>
  <c r="JLR102" i="85"/>
  <c r="JLQ102" i="85"/>
  <c r="JLP102" i="85"/>
  <c r="JLO102" i="85"/>
  <c r="JLN102" i="85"/>
  <c r="JLM102" i="85"/>
  <c r="JLL102" i="85"/>
  <c r="JLK102" i="85"/>
  <c r="JLJ102" i="85"/>
  <c r="JLI102" i="85"/>
  <c r="JLH102" i="85"/>
  <c r="JLG102" i="85"/>
  <c r="JLF102" i="85"/>
  <c r="JLE102" i="85"/>
  <c r="JLD102" i="85"/>
  <c r="JLC102" i="85"/>
  <c r="JLB102" i="85"/>
  <c r="JLA102" i="85"/>
  <c r="JKZ102" i="85"/>
  <c r="JKY102" i="85"/>
  <c r="JKX102" i="85"/>
  <c r="JKW102" i="85"/>
  <c r="JKV102" i="85"/>
  <c r="JKU102" i="85"/>
  <c r="JKT102" i="85"/>
  <c r="JKS102" i="85"/>
  <c r="JKR102" i="85"/>
  <c r="JKQ102" i="85"/>
  <c r="JKP102" i="85"/>
  <c r="JKO102" i="85"/>
  <c r="JKN102" i="85"/>
  <c r="JKM102" i="85"/>
  <c r="JKL102" i="85"/>
  <c r="JKK102" i="85"/>
  <c r="JKJ102" i="85"/>
  <c r="JKI102" i="85"/>
  <c r="JKH102" i="85"/>
  <c r="JKG102" i="85"/>
  <c r="JKF102" i="85"/>
  <c r="JKE102" i="85"/>
  <c r="JKD102" i="85"/>
  <c r="JKC102" i="85"/>
  <c r="JKB102" i="85"/>
  <c r="JKA102" i="85"/>
  <c r="JJZ102" i="85"/>
  <c r="JJY102" i="85"/>
  <c r="JJX102" i="85"/>
  <c r="JJW102" i="85"/>
  <c r="JJV102" i="85"/>
  <c r="JJU102" i="85"/>
  <c r="JJT102" i="85"/>
  <c r="JJS102" i="85"/>
  <c r="JJR102" i="85"/>
  <c r="JJQ102" i="85"/>
  <c r="JJP102" i="85"/>
  <c r="JJO102" i="85"/>
  <c r="JJN102" i="85"/>
  <c r="JJM102" i="85"/>
  <c r="JJL102" i="85"/>
  <c r="JJK102" i="85"/>
  <c r="JJJ102" i="85"/>
  <c r="JJI102" i="85"/>
  <c r="JJH102" i="85"/>
  <c r="JJG102" i="85"/>
  <c r="JJF102" i="85"/>
  <c r="JJE102" i="85"/>
  <c r="JJD102" i="85"/>
  <c r="JJC102" i="85"/>
  <c r="JJB102" i="85"/>
  <c r="JJA102" i="85"/>
  <c r="JIZ102" i="85"/>
  <c r="JIY102" i="85"/>
  <c r="JIX102" i="85"/>
  <c r="JIW102" i="85"/>
  <c r="JIV102" i="85"/>
  <c r="JIU102" i="85"/>
  <c r="JIT102" i="85"/>
  <c r="JIS102" i="85"/>
  <c r="JIR102" i="85"/>
  <c r="JIQ102" i="85"/>
  <c r="JIP102" i="85"/>
  <c r="JIO102" i="85"/>
  <c r="JIN102" i="85"/>
  <c r="JIM102" i="85"/>
  <c r="JIL102" i="85"/>
  <c r="JIK102" i="85"/>
  <c r="JIJ102" i="85"/>
  <c r="JII102" i="85"/>
  <c r="JIH102" i="85"/>
  <c r="JIG102" i="85"/>
  <c r="JIF102" i="85"/>
  <c r="JIE102" i="85"/>
  <c r="JID102" i="85"/>
  <c r="JIC102" i="85"/>
  <c r="JIB102" i="85"/>
  <c r="JIA102" i="85"/>
  <c r="JHZ102" i="85"/>
  <c r="JHY102" i="85"/>
  <c r="JHX102" i="85"/>
  <c r="JHW102" i="85"/>
  <c r="JHV102" i="85"/>
  <c r="JHU102" i="85"/>
  <c r="JHT102" i="85"/>
  <c r="JHS102" i="85"/>
  <c r="JHR102" i="85"/>
  <c r="JHQ102" i="85"/>
  <c r="JHP102" i="85"/>
  <c r="JHO102" i="85"/>
  <c r="JHN102" i="85"/>
  <c r="JHM102" i="85"/>
  <c r="JHL102" i="85"/>
  <c r="JHK102" i="85"/>
  <c r="JHJ102" i="85"/>
  <c r="JHI102" i="85"/>
  <c r="JHH102" i="85"/>
  <c r="JHG102" i="85"/>
  <c r="JHF102" i="85"/>
  <c r="JHE102" i="85"/>
  <c r="JHD102" i="85"/>
  <c r="JHC102" i="85"/>
  <c r="JHB102" i="85"/>
  <c r="JHA102" i="85"/>
  <c r="JGZ102" i="85"/>
  <c r="JGY102" i="85"/>
  <c r="JGX102" i="85"/>
  <c r="JGW102" i="85"/>
  <c r="JGV102" i="85"/>
  <c r="JGU102" i="85"/>
  <c r="JGT102" i="85"/>
  <c r="JGS102" i="85"/>
  <c r="JGR102" i="85"/>
  <c r="JGQ102" i="85"/>
  <c r="JGP102" i="85"/>
  <c r="JGO102" i="85"/>
  <c r="JGN102" i="85"/>
  <c r="JGM102" i="85"/>
  <c r="JGL102" i="85"/>
  <c r="JGK102" i="85"/>
  <c r="JGJ102" i="85"/>
  <c r="JGI102" i="85"/>
  <c r="JGH102" i="85"/>
  <c r="JGG102" i="85"/>
  <c r="JGF102" i="85"/>
  <c r="JGE102" i="85"/>
  <c r="JGD102" i="85"/>
  <c r="JGC102" i="85"/>
  <c r="JGB102" i="85"/>
  <c r="JGA102" i="85"/>
  <c r="JFZ102" i="85"/>
  <c r="JFY102" i="85"/>
  <c r="JFX102" i="85"/>
  <c r="JFW102" i="85"/>
  <c r="JFV102" i="85"/>
  <c r="JFU102" i="85"/>
  <c r="JFT102" i="85"/>
  <c r="JFS102" i="85"/>
  <c r="JFR102" i="85"/>
  <c r="JFQ102" i="85"/>
  <c r="JFP102" i="85"/>
  <c r="JFO102" i="85"/>
  <c r="JFN102" i="85"/>
  <c r="JFM102" i="85"/>
  <c r="JFL102" i="85"/>
  <c r="JFK102" i="85"/>
  <c r="JFJ102" i="85"/>
  <c r="JFI102" i="85"/>
  <c r="JFH102" i="85"/>
  <c r="JFG102" i="85"/>
  <c r="JFF102" i="85"/>
  <c r="JFE102" i="85"/>
  <c r="JFD102" i="85"/>
  <c r="JFC102" i="85"/>
  <c r="JFB102" i="85"/>
  <c r="JFA102" i="85"/>
  <c r="JEZ102" i="85"/>
  <c r="JEY102" i="85"/>
  <c r="JEX102" i="85"/>
  <c r="JEW102" i="85"/>
  <c r="JEV102" i="85"/>
  <c r="JEU102" i="85"/>
  <c r="JET102" i="85"/>
  <c r="JES102" i="85"/>
  <c r="JER102" i="85"/>
  <c r="JEQ102" i="85"/>
  <c r="JEP102" i="85"/>
  <c r="JEO102" i="85"/>
  <c r="JEN102" i="85"/>
  <c r="JEM102" i="85"/>
  <c r="JEL102" i="85"/>
  <c r="JEK102" i="85"/>
  <c r="JEJ102" i="85"/>
  <c r="JEI102" i="85"/>
  <c r="JEH102" i="85"/>
  <c r="JEG102" i="85"/>
  <c r="JEF102" i="85"/>
  <c r="JEE102" i="85"/>
  <c r="JED102" i="85"/>
  <c r="JEC102" i="85"/>
  <c r="JEB102" i="85"/>
  <c r="JEA102" i="85"/>
  <c r="JDZ102" i="85"/>
  <c r="JDY102" i="85"/>
  <c r="JDX102" i="85"/>
  <c r="JDW102" i="85"/>
  <c r="JDV102" i="85"/>
  <c r="JDU102" i="85"/>
  <c r="JDT102" i="85"/>
  <c r="JDS102" i="85"/>
  <c r="JDR102" i="85"/>
  <c r="JDQ102" i="85"/>
  <c r="JDP102" i="85"/>
  <c r="JDO102" i="85"/>
  <c r="JDN102" i="85"/>
  <c r="JDM102" i="85"/>
  <c r="JDL102" i="85"/>
  <c r="JDK102" i="85"/>
  <c r="JDJ102" i="85"/>
  <c r="JDI102" i="85"/>
  <c r="JDH102" i="85"/>
  <c r="JDG102" i="85"/>
  <c r="JDF102" i="85"/>
  <c r="JDE102" i="85"/>
  <c r="JDD102" i="85"/>
  <c r="JDC102" i="85"/>
  <c r="JDB102" i="85"/>
  <c r="JDA102" i="85"/>
  <c r="JCZ102" i="85"/>
  <c r="JCY102" i="85"/>
  <c r="JCX102" i="85"/>
  <c r="JCW102" i="85"/>
  <c r="JCV102" i="85"/>
  <c r="JCU102" i="85"/>
  <c r="JCT102" i="85"/>
  <c r="JCS102" i="85"/>
  <c r="JCR102" i="85"/>
  <c r="JCQ102" i="85"/>
  <c r="JCP102" i="85"/>
  <c r="JCO102" i="85"/>
  <c r="JCN102" i="85"/>
  <c r="JCM102" i="85"/>
  <c r="JCL102" i="85"/>
  <c r="JCK102" i="85"/>
  <c r="JCJ102" i="85"/>
  <c r="JCI102" i="85"/>
  <c r="JCH102" i="85"/>
  <c r="JCG102" i="85"/>
  <c r="JCF102" i="85"/>
  <c r="JCE102" i="85"/>
  <c r="JCD102" i="85"/>
  <c r="JCC102" i="85"/>
  <c r="JCB102" i="85"/>
  <c r="JCA102" i="85"/>
  <c r="JBZ102" i="85"/>
  <c r="JBY102" i="85"/>
  <c r="JBX102" i="85"/>
  <c r="JBW102" i="85"/>
  <c r="JBV102" i="85"/>
  <c r="JBU102" i="85"/>
  <c r="JBT102" i="85"/>
  <c r="JBS102" i="85"/>
  <c r="JBR102" i="85"/>
  <c r="JBQ102" i="85"/>
  <c r="JBP102" i="85"/>
  <c r="JBO102" i="85"/>
  <c r="JBN102" i="85"/>
  <c r="JBM102" i="85"/>
  <c r="JBL102" i="85"/>
  <c r="JBK102" i="85"/>
  <c r="JBJ102" i="85"/>
  <c r="JBI102" i="85"/>
  <c r="JBH102" i="85"/>
  <c r="JBG102" i="85"/>
  <c r="JBF102" i="85"/>
  <c r="JBE102" i="85"/>
  <c r="JBD102" i="85"/>
  <c r="JBC102" i="85"/>
  <c r="JBB102" i="85"/>
  <c r="JBA102" i="85"/>
  <c r="JAZ102" i="85"/>
  <c r="JAY102" i="85"/>
  <c r="JAX102" i="85"/>
  <c r="JAW102" i="85"/>
  <c r="JAV102" i="85"/>
  <c r="JAU102" i="85"/>
  <c r="JAT102" i="85"/>
  <c r="JAS102" i="85"/>
  <c r="JAR102" i="85"/>
  <c r="JAQ102" i="85"/>
  <c r="JAP102" i="85"/>
  <c r="JAO102" i="85"/>
  <c r="JAN102" i="85"/>
  <c r="JAM102" i="85"/>
  <c r="JAL102" i="85"/>
  <c r="JAK102" i="85"/>
  <c r="JAJ102" i="85"/>
  <c r="JAI102" i="85"/>
  <c r="JAH102" i="85"/>
  <c r="JAG102" i="85"/>
  <c r="JAF102" i="85"/>
  <c r="JAE102" i="85"/>
  <c r="JAD102" i="85"/>
  <c r="JAC102" i="85"/>
  <c r="JAB102" i="85"/>
  <c r="JAA102" i="85"/>
  <c r="IZZ102" i="85"/>
  <c r="IZY102" i="85"/>
  <c r="IZX102" i="85"/>
  <c r="IZW102" i="85"/>
  <c r="IZV102" i="85"/>
  <c r="IZU102" i="85"/>
  <c r="IZT102" i="85"/>
  <c r="IZS102" i="85"/>
  <c r="IZR102" i="85"/>
  <c r="IZQ102" i="85"/>
  <c r="IZP102" i="85"/>
  <c r="IZO102" i="85"/>
  <c r="IZN102" i="85"/>
  <c r="IZM102" i="85"/>
  <c r="IZL102" i="85"/>
  <c r="IZK102" i="85"/>
  <c r="IZJ102" i="85"/>
  <c r="IZI102" i="85"/>
  <c r="IZH102" i="85"/>
  <c r="IZG102" i="85"/>
  <c r="IZF102" i="85"/>
  <c r="IZE102" i="85"/>
  <c r="IZD102" i="85"/>
  <c r="IZC102" i="85"/>
  <c r="IZB102" i="85"/>
  <c r="IZA102" i="85"/>
  <c r="IYZ102" i="85"/>
  <c r="IYY102" i="85"/>
  <c r="IYX102" i="85"/>
  <c r="IYW102" i="85"/>
  <c r="IYV102" i="85"/>
  <c r="IYU102" i="85"/>
  <c r="IYT102" i="85"/>
  <c r="IYS102" i="85"/>
  <c r="IYR102" i="85"/>
  <c r="IYQ102" i="85"/>
  <c r="IYP102" i="85"/>
  <c r="IYO102" i="85"/>
  <c r="IYN102" i="85"/>
  <c r="IYM102" i="85"/>
  <c r="IYL102" i="85"/>
  <c r="IYK102" i="85"/>
  <c r="IYJ102" i="85"/>
  <c r="IYI102" i="85"/>
  <c r="IYH102" i="85"/>
  <c r="IYG102" i="85"/>
  <c r="IYF102" i="85"/>
  <c r="IYE102" i="85"/>
  <c r="IYD102" i="85"/>
  <c r="IYC102" i="85"/>
  <c r="IYB102" i="85"/>
  <c r="IYA102" i="85"/>
  <c r="IXZ102" i="85"/>
  <c r="IXY102" i="85"/>
  <c r="IXX102" i="85"/>
  <c r="IXW102" i="85"/>
  <c r="IXV102" i="85"/>
  <c r="IXU102" i="85"/>
  <c r="IXT102" i="85"/>
  <c r="IXS102" i="85"/>
  <c r="IXR102" i="85"/>
  <c r="IXQ102" i="85"/>
  <c r="IXP102" i="85"/>
  <c r="IXO102" i="85"/>
  <c r="IXN102" i="85"/>
  <c r="IXM102" i="85"/>
  <c r="IXL102" i="85"/>
  <c r="IXK102" i="85"/>
  <c r="IXJ102" i="85"/>
  <c r="IXI102" i="85"/>
  <c r="IXH102" i="85"/>
  <c r="IXG102" i="85"/>
  <c r="IXF102" i="85"/>
  <c r="IXE102" i="85"/>
  <c r="IXD102" i="85"/>
  <c r="IXC102" i="85"/>
  <c r="IXB102" i="85"/>
  <c r="IXA102" i="85"/>
  <c r="IWZ102" i="85"/>
  <c r="IWY102" i="85"/>
  <c r="IWX102" i="85"/>
  <c r="IWW102" i="85"/>
  <c r="IWV102" i="85"/>
  <c r="IWU102" i="85"/>
  <c r="IWT102" i="85"/>
  <c r="IWS102" i="85"/>
  <c r="IWR102" i="85"/>
  <c r="IWQ102" i="85"/>
  <c r="IWP102" i="85"/>
  <c r="IWO102" i="85"/>
  <c r="IWN102" i="85"/>
  <c r="IWM102" i="85"/>
  <c r="IWL102" i="85"/>
  <c r="IWK102" i="85"/>
  <c r="IWJ102" i="85"/>
  <c r="IWI102" i="85"/>
  <c r="IWH102" i="85"/>
  <c r="IWG102" i="85"/>
  <c r="IWF102" i="85"/>
  <c r="IWE102" i="85"/>
  <c r="IWD102" i="85"/>
  <c r="IWC102" i="85"/>
  <c r="IWB102" i="85"/>
  <c r="IWA102" i="85"/>
  <c r="IVZ102" i="85"/>
  <c r="IVY102" i="85"/>
  <c r="IVX102" i="85"/>
  <c r="IVW102" i="85"/>
  <c r="IVV102" i="85"/>
  <c r="IVU102" i="85"/>
  <c r="IVT102" i="85"/>
  <c r="IVS102" i="85"/>
  <c r="IVR102" i="85"/>
  <c r="IVQ102" i="85"/>
  <c r="IVP102" i="85"/>
  <c r="IVO102" i="85"/>
  <c r="IVN102" i="85"/>
  <c r="IVM102" i="85"/>
  <c r="IVL102" i="85"/>
  <c r="IVK102" i="85"/>
  <c r="IVJ102" i="85"/>
  <c r="IVI102" i="85"/>
  <c r="IVH102" i="85"/>
  <c r="IVG102" i="85"/>
  <c r="IVF102" i="85"/>
  <c r="IVE102" i="85"/>
  <c r="IVD102" i="85"/>
  <c r="IVC102" i="85"/>
  <c r="IVB102" i="85"/>
  <c r="IVA102" i="85"/>
  <c r="IUZ102" i="85"/>
  <c r="IUY102" i="85"/>
  <c r="IUX102" i="85"/>
  <c r="IUW102" i="85"/>
  <c r="IUV102" i="85"/>
  <c r="IUU102" i="85"/>
  <c r="IUT102" i="85"/>
  <c r="IUS102" i="85"/>
  <c r="IUR102" i="85"/>
  <c r="IUQ102" i="85"/>
  <c r="IUP102" i="85"/>
  <c r="IUO102" i="85"/>
  <c r="IUN102" i="85"/>
  <c r="IUM102" i="85"/>
  <c r="IUL102" i="85"/>
  <c r="IUK102" i="85"/>
  <c r="IUJ102" i="85"/>
  <c r="IUI102" i="85"/>
  <c r="IUH102" i="85"/>
  <c r="IUG102" i="85"/>
  <c r="IUF102" i="85"/>
  <c r="IUE102" i="85"/>
  <c r="IUD102" i="85"/>
  <c r="IUC102" i="85"/>
  <c r="IUB102" i="85"/>
  <c r="IUA102" i="85"/>
  <c r="ITZ102" i="85"/>
  <c r="ITY102" i="85"/>
  <c r="ITX102" i="85"/>
  <c r="ITW102" i="85"/>
  <c r="ITV102" i="85"/>
  <c r="ITU102" i="85"/>
  <c r="ITT102" i="85"/>
  <c r="ITS102" i="85"/>
  <c r="ITR102" i="85"/>
  <c r="ITQ102" i="85"/>
  <c r="ITP102" i="85"/>
  <c r="ITO102" i="85"/>
  <c r="ITN102" i="85"/>
  <c r="ITM102" i="85"/>
  <c r="ITL102" i="85"/>
  <c r="ITK102" i="85"/>
  <c r="ITJ102" i="85"/>
  <c r="ITI102" i="85"/>
  <c r="ITH102" i="85"/>
  <c r="ITG102" i="85"/>
  <c r="ITF102" i="85"/>
  <c r="ITE102" i="85"/>
  <c r="ITD102" i="85"/>
  <c r="ITC102" i="85"/>
  <c r="ITB102" i="85"/>
  <c r="ITA102" i="85"/>
  <c r="ISZ102" i="85"/>
  <c r="ISY102" i="85"/>
  <c r="ISX102" i="85"/>
  <c r="ISW102" i="85"/>
  <c r="ISV102" i="85"/>
  <c r="ISU102" i="85"/>
  <c r="IST102" i="85"/>
  <c r="ISS102" i="85"/>
  <c r="ISR102" i="85"/>
  <c r="ISQ102" i="85"/>
  <c r="ISP102" i="85"/>
  <c r="ISO102" i="85"/>
  <c r="ISN102" i="85"/>
  <c r="ISM102" i="85"/>
  <c r="ISL102" i="85"/>
  <c r="ISK102" i="85"/>
  <c r="ISJ102" i="85"/>
  <c r="ISI102" i="85"/>
  <c r="ISH102" i="85"/>
  <c r="ISG102" i="85"/>
  <c r="ISF102" i="85"/>
  <c r="ISE102" i="85"/>
  <c r="ISD102" i="85"/>
  <c r="ISC102" i="85"/>
  <c r="ISB102" i="85"/>
  <c r="ISA102" i="85"/>
  <c r="IRZ102" i="85"/>
  <c r="IRY102" i="85"/>
  <c r="IRX102" i="85"/>
  <c r="IRW102" i="85"/>
  <c r="IRV102" i="85"/>
  <c r="IRU102" i="85"/>
  <c r="IRT102" i="85"/>
  <c r="IRS102" i="85"/>
  <c r="IRR102" i="85"/>
  <c r="IRQ102" i="85"/>
  <c r="IRP102" i="85"/>
  <c r="IRO102" i="85"/>
  <c r="IRN102" i="85"/>
  <c r="IRM102" i="85"/>
  <c r="IRL102" i="85"/>
  <c r="IRK102" i="85"/>
  <c r="IRJ102" i="85"/>
  <c r="IRI102" i="85"/>
  <c r="IRH102" i="85"/>
  <c r="IRG102" i="85"/>
  <c r="IRF102" i="85"/>
  <c r="IRE102" i="85"/>
  <c r="IRD102" i="85"/>
  <c r="IRC102" i="85"/>
  <c r="IRB102" i="85"/>
  <c r="IRA102" i="85"/>
  <c r="IQZ102" i="85"/>
  <c r="IQY102" i="85"/>
  <c r="IQX102" i="85"/>
  <c r="IQW102" i="85"/>
  <c r="IQV102" i="85"/>
  <c r="IQU102" i="85"/>
  <c r="IQT102" i="85"/>
  <c r="IQS102" i="85"/>
  <c r="IQR102" i="85"/>
  <c r="IQQ102" i="85"/>
  <c r="IQP102" i="85"/>
  <c r="IQO102" i="85"/>
  <c r="IQN102" i="85"/>
  <c r="IQM102" i="85"/>
  <c r="IQL102" i="85"/>
  <c r="IQK102" i="85"/>
  <c r="IQJ102" i="85"/>
  <c r="IQI102" i="85"/>
  <c r="IQH102" i="85"/>
  <c r="IQG102" i="85"/>
  <c r="IQF102" i="85"/>
  <c r="IQE102" i="85"/>
  <c r="IQD102" i="85"/>
  <c r="IQC102" i="85"/>
  <c r="IQB102" i="85"/>
  <c r="IQA102" i="85"/>
  <c r="IPZ102" i="85"/>
  <c r="IPY102" i="85"/>
  <c r="IPX102" i="85"/>
  <c r="IPW102" i="85"/>
  <c r="IPV102" i="85"/>
  <c r="IPU102" i="85"/>
  <c r="IPT102" i="85"/>
  <c r="IPS102" i="85"/>
  <c r="IPR102" i="85"/>
  <c r="IPQ102" i="85"/>
  <c r="IPP102" i="85"/>
  <c r="IPO102" i="85"/>
  <c r="IPN102" i="85"/>
  <c r="IPM102" i="85"/>
  <c r="IPL102" i="85"/>
  <c r="IPK102" i="85"/>
  <c r="IPJ102" i="85"/>
  <c r="IPI102" i="85"/>
  <c r="IPH102" i="85"/>
  <c r="IPG102" i="85"/>
  <c r="IPF102" i="85"/>
  <c r="IPE102" i="85"/>
  <c r="IPD102" i="85"/>
  <c r="IPC102" i="85"/>
  <c r="IPB102" i="85"/>
  <c r="IPA102" i="85"/>
  <c r="IOZ102" i="85"/>
  <c r="IOY102" i="85"/>
  <c r="IOX102" i="85"/>
  <c r="IOW102" i="85"/>
  <c r="IOV102" i="85"/>
  <c r="IOU102" i="85"/>
  <c r="IOT102" i="85"/>
  <c r="IOS102" i="85"/>
  <c r="IOR102" i="85"/>
  <c r="IOQ102" i="85"/>
  <c r="IOP102" i="85"/>
  <c r="IOO102" i="85"/>
  <c r="ION102" i="85"/>
  <c r="IOM102" i="85"/>
  <c r="IOL102" i="85"/>
  <c r="IOK102" i="85"/>
  <c r="IOJ102" i="85"/>
  <c r="IOI102" i="85"/>
  <c r="IOH102" i="85"/>
  <c r="IOG102" i="85"/>
  <c r="IOF102" i="85"/>
  <c r="IOE102" i="85"/>
  <c r="IOD102" i="85"/>
  <c r="IOC102" i="85"/>
  <c r="IOB102" i="85"/>
  <c r="IOA102" i="85"/>
  <c r="INZ102" i="85"/>
  <c r="INY102" i="85"/>
  <c r="INX102" i="85"/>
  <c r="INW102" i="85"/>
  <c r="INV102" i="85"/>
  <c r="INU102" i="85"/>
  <c r="INT102" i="85"/>
  <c r="INS102" i="85"/>
  <c r="INR102" i="85"/>
  <c r="INQ102" i="85"/>
  <c r="INP102" i="85"/>
  <c r="INO102" i="85"/>
  <c r="INN102" i="85"/>
  <c r="INM102" i="85"/>
  <c r="INL102" i="85"/>
  <c r="INK102" i="85"/>
  <c r="INJ102" i="85"/>
  <c r="INI102" i="85"/>
  <c r="INH102" i="85"/>
  <c r="ING102" i="85"/>
  <c r="INF102" i="85"/>
  <c r="INE102" i="85"/>
  <c r="IND102" i="85"/>
  <c r="INC102" i="85"/>
  <c r="INB102" i="85"/>
  <c r="INA102" i="85"/>
  <c r="IMZ102" i="85"/>
  <c r="IMY102" i="85"/>
  <c r="IMX102" i="85"/>
  <c r="IMW102" i="85"/>
  <c r="IMV102" i="85"/>
  <c r="IMU102" i="85"/>
  <c r="IMT102" i="85"/>
  <c r="IMS102" i="85"/>
  <c r="IMR102" i="85"/>
  <c r="IMQ102" i="85"/>
  <c r="IMP102" i="85"/>
  <c r="IMO102" i="85"/>
  <c r="IMN102" i="85"/>
  <c r="IMM102" i="85"/>
  <c r="IML102" i="85"/>
  <c r="IMK102" i="85"/>
  <c r="IMJ102" i="85"/>
  <c r="IMI102" i="85"/>
  <c r="IMH102" i="85"/>
  <c r="IMG102" i="85"/>
  <c r="IMF102" i="85"/>
  <c r="IME102" i="85"/>
  <c r="IMD102" i="85"/>
  <c r="IMC102" i="85"/>
  <c r="IMB102" i="85"/>
  <c r="IMA102" i="85"/>
  <c r="ILZ102" i="85"/>
  <c r="ILY102" i="85"/>
  <c r="ILX102" i="85"/>
  <c r="ILW102" i="85"/>
  <c r="ILV102" i="85"/>
  <c r="ILU102" i="85"/>
  <c r="ILT102" i="85"/>
  <c r="ILS102" i="85"/>
  <c r="ILR102" i="85"/>
  <c r="ILQ102" i="85"/>
  <c r="ILP102" i="85"/>
  <c r="ILO102" i="85"/>
  <c r="ILN102" i="85"/>
  <c r="ILM102" i="85"/>
  <c r="ILL102" i="85"/>
  <c r="ILK102" i="85"/>
  <c r="ILJ102" i="85"/>
  <c r="ILI102" i="85"/>
  <c r="ILH102" i="85"/>
  <c r="ILG102" i="85"/>
  <c r="ILF102" i="85"/>
  <c r="ILE102" i="85"/>
  <c r="ILD102" i="85"/>
  <c r="ILC102" i="85"/>
  <c r="ILB102" i="85"/>
  <c r="ILA102" i="85"/>
  <c r="IKZ102" i="85"/>
  <c r="IKY102" i="85"/>
  <c r="IKX102" i="85"/>
  <c r="IKW102" i="85"/>
  <c r="IKV102" i="85"/>
  <c r="IKU102" i="85"/>
  <c r="IKT102" i="85"/>
  <c r="IKS102" i="85"/>
  <c r="IKR102" i="85"/>
  <c r="IKQ102" i="85"/>
  <c r="IKP102" i="85"/>
  <c r="IKO102" i="85"/>
  <c r="IKN102" i="85"/>
  <c r="IKM102" i="85"/>
  <c r="IKL102" i="85"/>
  <c r="IKK102" i="85"/>
  <c r="IKJ102" i="85"/>
  <c r="IKI102" i="85"/>
  <c r="IKH102" i="85"/>
  <c r="IKG102" i="85"/>
  <c r="IKF102" i="85"/>
  <c r="IKE102" i="85"/>
  <c r="IKD102" i="85"/>
  <c r="IKC102" i="85"/>
  <c r="IKB102" i="85"/>
  <c r="IKA102" i="85"/>
  <c r="IJZ102" i="85"/>
  <c r="IJY102" i="85"/>
  <c r="IJX102" i="85"/>
  <c r="IJW102" i="85"/>
  <c r="IJV102" i="85"/>
  <c r="IJU102" i="85"/>
  <c r="IJT102" i="85"/>
  <c r="IJS102" i="85"/>
  <c r="IJR102" i="85"/>
  <c r="IJQ102" i="85"/>
  <c r="IJP102" i="85"/>
  <c r="IJO102" i="85"/>
  <c r="IJN102" i="85"/>
  <c r="IJM102" i="85"/>
  <c r="IJL102" i="85"/>
  <c r="IJK102" i="85"/>
  <c r="IJJ102" i="85"/>
  <c r="IJI102" i="85"/>
  <c r="IJH102" i="85"/>
  <c r="IJG102" i="85"/>
  <c r="IJF102" i="85"/>
  <c r="IJE102" i="85"/>
  <c r="IJD102" i="85"/>
  <c r="IJC102" i="85"/>
  <c r="IJB102" i="85"/>
  <c r="IJA102" i="85"/>
  <c r="IIZ102" i="85"/>
  <c r="IIY102" i="85"/>
  <c r="IIX102" i="85"/>
  <c r="IIW102" i="85"/>
  <c r="IIV102" i="85"/>
  <c r="IIU102" i="85"/>
  <c r="IIT102" i="85"/>
  <c r="IIS102" i="85"/>
  <c r="IIR102" i="85"/>
  <c r="IIQ102" i="85"/>
  <c r="IIP102" i="85"/>
  <c r="IIO102" i="85"/>
  <c r="IIN102" i="85"/>
  <c r="IIM102" i="85"/>
  <c r="IIL102" i="85"/>
  <c r="IIK102" i="85"/>
  <c r="IIJ102" i="85"/>
  <c r="III102" i="85"/>
  <c r="IIH102" i="85"/>
  <c r="IIG102" i="85"/>
  <c r="IIF102" i="85"/>
  <c r="IIE102" i="85"/>
  <c r="IID102" i="85"/>
  <c r="IIC102" i="85"/>
  <c r="IIB102" i="85"/>
  <c r="IIA102" i="85"/>
  <c r="IHZ102" i="85"/>
  <c r="IHY102" i="85"/>
  <c r="IHX102" i="85"/>
  <c r="IHW102" i="85"/>
  <c r="IHV102" i="85"/>
  <c r="IHU102" i="85"/>
  <c r="IHT102" i="85"/>
  <c r="IHS102" i="85"/>
  <c r="IHR102" i="85"/>
  <c r="IHQ102" i="85"/>
  <c r="IHP102" i="85"/>
  <c r="IHO102" i="85"/>
  <c r="IHN102" i="85"/>
  <c r="IHM102" i="85"/>
  <c r="IHL102" i="85"/>
  <c r="IHK102" i="85"/>
  <c r="IHJ102" i="85"/>
  <c r="IHI102" i="85"/>
  <c r="IHH102" i="85"/>
  <c r="IHG102" i="85"/>
  <c r="IHF102" i="85"/>
  <c r="IHE102" i="85"/>
  <c r="IHD102" i="85"/>
  <c r="IHC102" i="85"/>
  <c r="IHB102" i="85"/>
  <c r="IHA102" i="85"/>
  <c r="IGZ102" i="85"/>
  <c r="IGY102" i="85"/>
  <c r="IGX102" i="85"/>
  <c r="IGW102" i="85"/>
  <c r="IGV102" i="85"/>
  <c r="IGU102" i="85"/>
  <c r="IGT102" i="85"/>
  <c r="IGS102" i="85"/>
  <c r="IGR102" i="85"/>
  <c r="IGQ102" i="85"/>
  <c r="IGP102" i="85"/>
  <c r="IGO102" i="85"/>
  <c r="IGN102" i="85"/>
  <c r="IGM102" i="85"/>
  <c r="IGL102" i="85"/>
  <c r="IGK102" i="85"/>
  <c r="IGJ102" i="85"/>
  <c r="IGI102" i="85"/>
  <c r="IGH102" i="85"/>
  <c r="IGG102" i="85"/>
  <c r="IGF102" i="85"/>
  <c r="IGE102" i="85"/>
  <c r="IGD102" i="85"/>
  <c r="IGC102" i="85"/>
  <c r="IGB102" i="85"/>
  <c r="IGA102" i="85"/>
  <c r="IFZ102" i="85"/>
  <c r="IFY102" i="85"/>
  <c r="IFX102" i="85"/>
  <c r="IFW102" i="85"/>
  <c r="IFV102" i="85"/>
  <c r="IFU102" i="85"/>
  <c r="IFT102" i="85"/>
  <c r="IFS102" i="85"/>
  <c r="IFR102" i="85"/>
  <c r="IFQ102" i="85"/>
  <c r="IFP102" i="85"/>
  <c r="IFO102" i="85"/>
  <c r="IFN102" i="85"/>
  <c r="IFM102" i="85"/>
  <c r="IFL102" i="85"/>
  <c r="IFK102" i="85"/>
  <c r="IFJ102" i="85"/>
  <c r="IFI102" i="85"/>
  <c r="IFH102" i="85"/>
  <c r="IFG102" i="85"/>
  <c r="IFF102" i="85"/>
  <c r="IFE102" i="85"/>
  <c r="IFD102" i="85"/>
  <c r="IFC102" i="85"/>
  <c r="IFB102" i="85"/>
  <c r="IFA102" i="85"/>
  <c r="IEZ102" i="85"/>
  <c r="IEY102" i="85"/>
  <c r="IEX102" i="85"/>
  <c r="IEW102" i="85"/>
  <c r="IEV102" i="85"/>
  <c r="IEU102" i="85"/>
  <c r="IET102" i="85"/>
  <c r="IES102" i="85"/>
  <c r="IER102" i="85"/>
  <c r="IEQ102" i="85"/>
  <c r="IEP102" i="85"/>
  <c r="IEO102" i="85"/>
  <c r="IEN102" i="85"/>
  <c r="IEM102" i="85"/>
  <c r="IEL102" i="85"/>
  <c r="IEK102" i="85"/>
  <c r="IEJ102" i="85"/>
  <c r="IEI102" i="85"/>
  <c r="IEH102" i="85"/>
  <c r="IEG102" i="85"/>
  <c r="IEF102" i="85"/>
  <c r="IEE102" i="85"/>
  <c r="IED102" i="85"/>
  <c r="IEC102" i="85"/>
  <c r="IEB102" i="85"/>
  <c r="IEA102" i="85"/>
  <c r="IDZ102" i="85"/>
  <c r="IDY102" i="85"/>
  <c r="IDX102" i="85"/>
  <c r="IDW102" i="85"/>
  <c r="IDV102" i="85"/>
  <c r="IDU102" i="85"/>
  <c r="IDT102" i="85"/>
  <c r="IDS102" i="85"/>
  <c r="IDR102" i="85"/>
  <c r="IDQ102" i="85"/>
  <c r="IDP102" i="85"/>
  <c r="IDO102" i="85"/>
  <c r="IDN102" i="85"/>
  <c r="IDM102" i="85"/>
  <c r="IDL102" i="85"/>
  <c r="IDK102" i="85"/>
  <c r="IDJ102" i="85"/>
  <c r="IDI102" i="85"/>
  <c r="IDH102" i="85"/>
  <c r="IDG102" i="85"/>
  <c r="IDF102" i="85"/>
  <c r="IDE102" i="85"/>
  <c r="IDD102" i="85"/>
  <c r="IDC102" i="85"/>
  <c r="IDB102" i="85"/>
  <c r="IDA102" i="85"/>
  <c r="ICZ102" i="85"/>
  <c r="ICY102" i="85"/>
  <c r="ICX102" i="85"/>
  <c r="ICW102" i="85"/>
  <c r="ICV102" i="85"/>
  <c r="ICU102" i="85"/>
  <c r="ICT102" i="85"/>
  <c r="ICS102" i="85"/>
  <c r="ICR102" i="85"/>
  <c r="ICQ102" i="85"/>
  <c r="ICP102" i="85"/>
  <c r="ICO102" i="85"/>
  <c r="ICN102" i="85"/>
  <c r="ICM102" i="85"/>
  <c r="ICL102" i="85"/>
  <c r="ICK102" i="85"/>
  <c r="ICJ102" i="85"/>
  <c r="ICI102" i="85"/>
  <c r="ICH102" i="85"/>
  <c r="ICG102" i="85"/>
  <c r="ICF102" i="85"/>
  <c r="ICE102" i="85"/>
  <c r="ICD102" i="85"/>
  <c r="ICC102" i="85"/>
  <c r="ICB102" i="85"/>
  <c r="ICA102" i="85"/>
  <c r="IBZ102" i="85"/>
  <c r="IBY102" i="85"/>
  <c r="IBX102" i="85"/>
  <c r="IBW102" i="85"/>
  <c r="IBV102" i="85"/>
  <c r="IBU102" i="85"/>
  <c r="IBT102" i="85"/>
  <c r="IBS102" i="85"/>
  <c r="IBR102" i="85"/>
  <c r="IBQ102" i="85"/>
  <c r="IBP102" i="85"/>
  <c r="IBO102" i="85"/>
  <c r="IBN102" i="85"/>
  <c r="IBM102" i="85"/>
  <c r="IBL102" i="85"/>
  <c r="IBK102" i="85"/>
  <c r="IBJ102" i="85"/>
  <c r="IBI102" i="85"/>
  <c r="IBH102" i="85"/>
  <c r="IBG102" i="85"/>
  <c r="IBF102" i="85"/>
  <c r="IBE102" i="85"/>
  <c r="IBD102" i="85"/>
  <c r="IBC102" i="85"/>
  <c r="IBB102" i="85"/>
  <c r="IBA102" i="85"/>
  <c r="IAZ102" i="85"/>
  <c r="IAY102" i="85"/>
  <c r="IAX102" i="85"/>
  <c r="IAW102" i="85"/>
  <c r="IAV102" i="85"/>
  <c r="IAU102" i="85"/>
  <c r="IAT102" i="85"/>
  <c r="IAS102" i="85"/>
  <c r="IAR102" i="85"/>
  <c r="IAQ102" i="85"/>
  <c r="IAP102" i="85"/>
  <c r="IAO102" i="85"/>
  <c r="IAN102" i="85"/>
  <c r="IAM102" i="85"/>
  <c r="IAL102" i="85"/>
  <c r="IAK102" i="85"/>
  <c r="IAJ102" i="85"/>
  <c r="IAI102" i="85"/>
  <c r="IAH102" i="85"/>
  <c r="IAG102" i="85"/>
  <c r="IAF102" i="85"/>
  <c r="IAE102" i="85"/>
  <c r="IAD102" i="85"/>
  <c r="IAC102" i="85"/>
  <c r="IAB102" i="85"/>
  <c r="IAA102" i="85"/>
  <c r="HZZ102" i="85"/>
  <c r="HZY102" i="85"/>
  <c r="HZX102" i="85"/>
  <c r="HZW102" i="85"/>
  <c r="HZV102" i="85"/>
  <c r="HZU102" i="85"/>
  <c r="HZT102" i="85"/>
  <c r="HZS102" i="85"/>
  <c r="HZR102" i="85"/>
  <c r="HZQ102" i="85"/>
  <c r="HZP102" i="85"/>
  <c r="HZO102" i="85"/>
  <c r="HZN102" i="85"/>
  <c r="HZM102" i="85"/>
  <c r="HZL102" i="85"/>
  <c r="HZK102" i="85"/>
  <c r="HZJ102" i="85"/>
  <c r="HZI102" i="85"/>
  <c r="HZH102" i="85"/>
  <c r="HZG102" i="85"/>
  <c r="HZF102" i="85"/>
  <c r="HZE102" i="85"/>
  <c r="HZD102" i="85"/>
  <c r="HZC102" i="85"/>
  <c r="HZB102" i="85"/>
  <c r="HZA102" i="85"/>
  <c r="HYZ102" i="85"/>
  <c r="HYY102" i="85"/>
  <c r="HYX102" i="85"/>
  <c r="HYW102" i="85"/>
  <c r="HYV102" i="85"/>
  <c r="HYU102" i="85"/>
  <c r="HYT102" i="85"/>
  <c r="HYS102" i="85"/>
  <c r="HYR102" i="85"/>
  <c r="HYQ102" i="85"/>
  <c r="HYP102" i="85"/>
  <c r="HYO102" i="85"/>
  <c r="HYN102" i="85"/>
  <c r="HYM102" i="85"/>
  <c r="HYL102" i="85"/>
  <c r="HYK102" i="85"/>
  <c r="HYJ102" i="85"/>
  <c r="HYI102" i="85"/>
  <c r="HYH102" i="85"/>
  <c r="HYG102" i="85"/>
  <c r="HYF102" i="85"/>
  <c r="HYE102" i="85"/>
  <c r="HYD102" i="85"/>
  <c r="HYC102" i="85"/>
  <c r="HYB102" i="85"/>
  <c r="HYA102" i="85"/>
  <c r="HXZ102" i="85"/>
  <c r="HXY102" i="85"/>
  <c r="HXX102" i="85"/>
  <c r="HXW102" i="85"/>
  <c r="HXV102" i="85"/>
  <c r="HXU102" i="85"/>
  <c r="HXT102" i="85"/>
  <c r="HXS102" i="85"/>
  <c r="HXR102" i="85"/>
  <c r="HXQ102" i="85"/>
  <c r="HXP102" i="85"/>
  <c r="HXO102" i="85"/>
  <c r="HXN102" i="85"/>
  <c r="HXM102" i="85"/>
  <c r="HXL102" i="85"/>
  <c r="HXK102" i="85"/>
  <c r="HXJ102" i="85"/>
  <c r="HXI102" i="85"/>
  <c r="HXH102" i="85"/>
  <c r="HXG102" i="85"/>
  <c r="HXF102" i="85"/>
  <c r="HXE102" i="85"/>
  <c r="HXD102" i="85"/>
  <c r="HXC102" i="85"/>
  <c r="HXB102" i="85"/>
  <c r="HXA102" i="85"/>
  <c r="HWZ102" i="85"/>
  <c r="HWY102" i="85"/>
  <c r="HWX102" i="85"/>
  <c r="HWW102" i="85"/>
  <c r="HWV102" i="85"/>
  <c r="HWU102" i="85"/>
  <c r="HWT102" i="85"/>
  <c r="HWS102" i="85"/>
  <c r="HWR102" i="85"/>
  <c r="HWQ102" i="85"/>
  <c r="HWP102" i="85"/>
  <c r="HWO102" i="85"/>
  <c r="HWN102" i="85"/>
  <c r="HWM102" i="85"/>
  <c r="HWL102" i="85"/>
  <c r="HWK102" i="85"/>
  <c r="HWJ102" i="85"/>
  <c r="HWI102" i="85"/>
  <c r="HWH102" i="85"/>
  <c r="HWG102" i="85"/>
  <c r="HWF102" i="85"/>
  <c r="HWE102" i="85"/>
  <c r="HWD102" i="85"/>
  <c r="HWC102" i="85"/>
  <c r="HWB102" i="85"/>
  <c r="HWA102" i="85"/>
  <c r="HVZ102" i="85"/>
  <c r="HVY102" i="85"/>
  <c r="HVX102" i="85"/>
  <c r="HVW102" i="85"/>
  <c r="HVV102" i="85"/>
  <c r="HVU102" i="85"/>
  <c r="HVT102" i="85"/>
  <c r="HVS102" i="85"/>
  <c r="HVR102" i="85"/>
  <c r="HVQ102" i="85"/>
  <c r="HVP102" i="85"/>
  <c r="HVO102" i="85"/>
  <c r="HVN102" i="85"/>
  <c r="HVM102" i="85"/>
  <c r="HVL102" i="85"/>
  <c r="HVK102" i="85"/>
  <c r="HVJ102" i="85"/>
  <c r="HVI102" i="85"/>
  <c r="HVH102" i="85"/>
  <c r="HVG102" i="85"/>
  <c r="HVF102" i="85"/>
  <c r="HVE102" i="85"/>
  <c r="HVD102" i="85"/>
  <c r="HVC102" i="85"/>
  <c r="HVB102" i="85"/>
  <c r="HVA102" i="85"/>
  <c r="HUZ102" i="85"/>
  <c r="HUY102" i="85"/>
  <c r="HUX102" i="85"/>
  <c r="HUW102" i="85"/>
  <c r="HUV102" i="85"/>
  <c r="HUU102" i="85"/>
  <c r="HUT102" i="85"/>
  <c r="HUS102" i="85"/>
  <c r="HUR102" i="85"/>
  <c r="HUQ102" i="85"/>
  <c r="HUP102" i="85"/>
  <c r="HUO102" i="85"/>
  <c r="HUN102" i="85"/>
  <c r="HUM102" i="85"/>
  <c r="HUL102" i="85"/>
  <c r="HUK102" i="85"/>
  <c r="HUJ102" i="85"/>
  <c r="HUI102" i="85"/>
  <c r="HUH102" i="85"/>
  <c r="HUG102" i="85"/>
  <c r="HUF102" i="85"/>
  <c r="HUE102" i="85"/>
  <c r="HUD102" i="85"/>
  <c r="HUC102" i="85"/>
  <c r="HUB102" i="85"/>
  <c r="HUA102" i="85"/>
  <c r="HTZ102" i="85"/>
  <c r="HTY102" i="85"/>
  <c r="HTX102" i="85"/>
  <c r="HTW102" i="85"/>
  <c r="HTV102" i="85"/>
  <c r="HTU102" i="85"/>
  <c r="HTT102" i="85"/>
  <c r="HTS102" i="85"/>
  <c r="HTR102" i="85"/>
  <c r="HTQ102" i="85"/>
  <c r="HTP102" i="85"/>
  <c r="HTO102" i="85"/>
  <c r="HTN102" i="85"/>
  <c r="HTM102" i="85"/>
  <c r="HTL102" i="85"/>
  <c r="HTK102" i="85"/>
  <c r="HTJ102" i="85"/>
  <c r="HTI102" i="85"/>
  <c r="HTH102" i="85"/>
  <c r="HTG102" i="85"/>
  <c r="HTF102" i="85"/>
  <c r="HTE102" i="85"/>
  <c r="HTD102" i="85"/>
  <c r="HTC102" i="85"/>
  <c r="HTB102" i="85"/>
  <c r="HTA102" i="85"/>
  <c r="HSZ102" i="85"/>
  <c r="HSY102" i="85"/>
  <c r="HSX102" i="85"/>
  <c r="HSW102" i="85"/>
  <c r="HSV102" i="85"/>
  <c r="HSU102" i="85"/>
  <c r="HST102" i="85"/>
  <c r="HSS102" i="85"/>
  <c r="HSR102" i="85"/>
  <c r="HSQ102" i="85"/>
  <c r="HSP102" i="85"/>
  <c r="HSO102" i="85"/>
  <c r="HSN102" i="85"/>
  <c r="HSM102" i="85"/>
  <c r="HSL102" i="85"/>
  <c r="HSK102" i="85"/>
  <c r="HSJ102" i="85"/>
  <c r="HSI102" i="85"/>
  <c r="HSH102" i="85"/>
  <c r="HSG102" i="85"/>
  <c r="HSF102" i="85"/>
  <c r="HSE102" i="85"/>
  <c r="HSD102" i="85"/>
  <c r="HSC102" i="85"/>
  <c r="HSB102" i="85"/>
  <c r="HSA102" i="85"/>
  <c r="HRZ102" i="85"/>
  <c r="HRY102" i="85"/>
  <c r="HRX102" i="85"/>
  <c r="HRW102" i="85"/>
  <c r="HRV102" i="85"/>
  <c r="HRU102" i="85"/>
  <c r="HRT102" i="85"/>
  <c r="HRS102" i="85"/>
  <c r="HRR102" i="85"/>
  <c r="HRQ102" i="85"/>
  <c r="HRP102" i="85"/>
  <c r="HRO102" i="85"/>
  <c r="HRN102" i="85"/>
  <c r="HRM102" i="85"/>
  <c r="HRL102" i="85"/>
  <c r="HRK102" i="85"/>
  <c r="HRJ102" i="85"/>
  <c r="HRI102" i="85"/>
  <c r="HRH102" i="85"/>
  <c r="HRG102" i="85"/>
  <c r="HRF102" i="85"/>
  <c r="HRE102" i="85"/>
  <c r="HRD102" i="85"/>
  <c r="HRC102" i="85"/>
  <c r="HRB102" i="85"/>
  <c r="HRA102" i="85"/>
  <c r="HQZ102" i="85"/>
  <c r="HQY102" i="85"/>
  <c r="HQX102" i="85"/>
  <c r="HQW102" i="85"/>
  <c r="HQV102" i="85"/>
  <c r="HQU102" i="85"/>
  <c r="HQT102" i="85"/>
  <c r="HQS102" i="85"/>
  <c r="HQR102" i="85"/>
  <c r="HQQ102" i="85"/>
  <c r="HQP102" i="85"/>
  <c r="HQO102" i="85"/>
  <c r="HQN102" i="85"/>
  <c r="HQM102" i="85"/>
  <c r="HQL102" i="85"/>
  <c r="HQK102" i="85"/>
  <c r="HQJ102" i="85"/>
  <c r="HQI102" i="85"/>
  <c r="HQH102" i="85"/>
  <c r="HQG102" i="85"/>
  <c r="HQF102" i="85"/>
  <c r="HQE102" i="85"/>
  <c r="HQD102" i="85"/>
  <c r="HQC102" i="85"/>
  <c r="HQB102" i="85"/>
  <c r="HQA102" i="85"/>
  <c r="HPZ102" i="85"/>
  <c r="HPY102" i="85"/>
  <c r="HPX102" i="85"/>
  <c r="HPW102" i="85"/>
  <c r="HPV102" i="85"/>
  <c r="HPU102" i="85"/>
  <c r="HPT102" i="85"/>
  <c r="HPS102" i="85"/>
  <c r="HPR102" i="85"/>
  <c r="HPQ102" i="85"/>
  <c r="HPP102" i="85"/>
  <c r="HPO102" i="85"/>
  <c r="HPN102" i="85"/>
  <c r="HPM102" i="85"/>
  <c r="HPL102" i="85"/>
  <c r="HPK102" i="85"/>
  <c r="HPJ102" i="85"/>
  <c r="HPI102" i="85"/>
  <c r="HPH102" i="85"/>
  <c r="HPG102" i="85"/>
  <c r="HPF102" i="85"/>
  <c r="HPE102" i="85"/>
  <c r="HPD102" i="85"/>
  <c r="HPC102" i="85"/>
  <c r="HPB102" i="85"/>
  <c r="HPA102" i="85"/>
  <c r="HOZ102" i="85"/>
  <c r="HOY102" i="85"/>
  <c r="HOX102" i="85"/>
  <c r="HOW102" i="85"/>
  <c r="HOV102" i="85"/>
  <c r="HOU102" i="85"/>
  <c r="HOT102" i="85"/>
  <c r="HOS102" i="85"/>
  <c r="HOR102" i="85"/>
  <c r="HOQ102" i="85"/>
  <c r="HOP102" i="85"/>
  <c r="HOO102" i="85"/>
  <c r="HON102" i="85"/>
  <c r="HOM102" i="85"/>
  <c r="HOL102" i="85"/>
  <c r="HOK102" i="85"/>
  <c r="HOJ102" i="85"/>
  <c r="HOI102" i="85"/>
  <c r="HOH102" i="85"/>
  <c r="HOG102" i="85"/>
  <c r="HOF102" i="85"/>
  <c r="HOE102" i="85"/>
  <c r="HOD102" i="85"/>
  <c r="HOC102" i="85"/>
  <c r="HOB102" i="85"/>
  <c r="HOA102" i="85"/>
  <c r="HNZ102" i="85"/>
  <c r="HNY102" i="85"/>
  <c r="HNX102" i="85"/>
  <c r="HNW102" i="85"/>
  <c r="HNV102" i="85"/>
  <c r="HNU102" i="85"/>
  <c r="HNT102" i="85"/>
  <c r="HNS102" i="85"/>
  <c r="HNR102" i="85"/>
  <c r="HNQ102" i="85"/>
  <c r="HNP102" i="85"/>
  <c r="HNO102" i="85"/>
  <c r="HNN102" i="85"/>
  <c r="HNM102" i="85"/>
  <c r="HNL102" i="85"/>
  <c r="HNK102" i="85"/>
  <c r="HNJ102" i="85"/>
  <c r="HNI102" i="85"/>
  <c r="HNH102" i="85"/>
  <c r="HNG102" i="85"/>
  <c r="HNF102" i="85"/>
  <c r="HNE102" i="85"/>
  <c r="HND102" i="85"/>
  <c r="HNC102" i="85"/>
  <c r="HNB102" i="85"/>
  <c r="HNA102" i="85"/>
  <c r="HMZ102" i="85"/>
  <c r="HMY102" i="85"/>
  <c r="HMX102" i="85"/>
  <c r="HMW102" i="85"/>
  <c r="HMV102" i="85"/>
  <c r="HMU102" i="85"/>
  <c r="HMT102" i="85"/>
  <c r="HMS102" i="85"/>
  <c r="HMR102" i="85"/>
  <c r="HMQ102" i="85"/>
  <c r="HMP102" i="85"/>
  <c r="HMO102" i="85"/>
  <c r="HMN102" i="85"/>
  <c r="HMM102" i="85"/>
  <c r="HML102" i="85"/>
  <c r="HMK102" i="85"/>
  <c r="HMJ102" i="85"/>
  <c r="HMI102" i="85"/>
  <c r="HMH102" i="85"/>
  <c r="HMG102" i="85"/>
  <c r="HMF102" i="85"/>
  <c r="HME102" i="85"/>
  <c r="HMD102" i="85"/>
  <c r="HMC102" i="85"/>
  <c r="HMB102" i="85"/>
  <c r="HMA102" i="85"/>
  <c r="HLZ102" i="85"/>
  <c r="HLY102" i="85"/>
  <c r="HLX102" i="85"/>
  <c r="HLW102" i="85"/>
  <c r="HLV102" i="85"/>
  <c r="HLU102" i="85"/>
  <c r="HLT102" i="85"/>
  <c r="HLS102" i="85"/>
  <c r="HLR102" i="85"/>
  <c r="HLQ102" i="85"/>
  <c r="HLP102" i="85"/>
  <c r="HLO102" i="85"/>
  <c r="HLN102" i="85"/>
  <c r="HLM102" i="85"/>
  <c r="HLL102" i="85"/>
  <c r="HLK102" i="85"/>
  <c r="HLJ102" i="85"/>
  <c r="HLI102" i="85"/>
  <c r="HLH102" i="85"/>
  <c r="HLG102" i="85"/>
  <c r="HLF102" i="85"/>
  <c r="HLE102" i="85"/>
  <c r="HLD102" i="85"/>
  <c r="HLC102" i="85"/>
  <c r="HLB102" i="85"/>
  <c r="HLA102" i="85"/>
  <c r="HKZ102" i="85"/>
  <c r="HKY102" i="85"/>
  <c r="HKX102" i="85"/>
  <c r="HKW102" i="85"/>
  <c r="HKV102" i="85"/>
  <c r="HKU102" i="85"/>
  <c r="HKT102" i="85"/>
  <c r="HKS102" i="85"/>
  <c r="HKR102" i="85"/>
  <c r="HKQ102" i="85"/>
  <c r="HKP102" i="85"/>
  <c r="HKO102" i="85"/>
  <c r="HKN102" i="85"/>
  <c r="HKM102" i="85"/>
  <c r="HKL102" i="85"/>
  <c r="HKK102" i="85"/>
  <c r="HKJ102" i="85"/>
  <c r="HKI102" i="85"/>
  <c r="HKH102" i="85"/>
  <c r="HKG102" i="85"/>
  <c r="HKF102" i="85"/>
  <c r="HKE102" i="85"/>
  <c r="HKD102" i="85"/>
  <c r="HKC102" i="85"/>
  <c r="HKB102" i="85"/>
  <c r="HKA102" i="85"/>
  <c r="HJZ102" i="85"/>
  <c r="HJY102" i="85"/>
  <c r="HJX102" i="85"/>
  <c r="HJW102" i="85"/>
  <c r="HJV102" i="85"/>
  <c r="HJU102" i="85"/>
  <c r="HJT102" i="85"/>
  <c r="HJS102" i="85"/>
  <c r="HJR102" i="85"/>
  <c r="HJQ102" i="85"/>
  <c r="HJP102" i="85"/>
  <c r="HJO102" i="85"/>
  <c r="HJN102" i="85"/>
  <c r="HJM102" i="85"/>
  <c r="HJL102" i="85"/>
  <c r="HJK102" i="85"/>
  <c r="HJJ102" i="85"/>
  <c r="HJI102" i="85"/>
  <c r="HJH102" i="85"/>
  <c r="HJG102" i="85"/>
  <c r="HJF102" i="85"/>
  <c r="HJE102" i="85"/>
  <c r="HJD102" i="85"/>
  <c r="HJC102" i="85"/>
  <c r="HJB102" i="85"/>
  <c r="HJA102" i="85"/>
  <c r="HIZ102" i="85"/>
  <c r="HIY102" i="85"/>
  <c r="HIX102" i="85"/>
  <c r="HIW102" i="85"/>
  <c r="HIV102" i="85"/>
  <c r="HIU102" i="85"/>
  <c r="HIT102" i="85"/>
  <c r="HIS102" i="85"/>
  <c r="HIR102" i="85"/>
  <c r="HIQ102" i="85"/>
  <c r="HIP102" i="85"/>
  <c r="HIO102" i="85"/>
  <c r="HIN102" i="85"/>
  <c r="HIM102" i="85"/>
  <c r="HIL102" i="85"/>
  <c r="HIK102" i="85"/>
  <c r="HIJ102" i="85"/>
  <c r="HII102" i="85"/>
  <c r="HIH102" i="85"/>
  <c r="HIG102" i="85"/>
  <c r="HIF102" i="85"/>
  <c r="HIE102" i="85"/>
  <c r="HID102" i="85"/>
  <c r="HIC102" i="85"/>
  <c r="HIB102" i="85"/>
  <c r="HIA102" i="85"/>
  <c r="HHZ102" i="85"/>
  <c r="HHY102" i="85"/>
  <c r="HHX102" i="85"/>
  <c r="HHW102" i="85"/>
  <c r="HHV102" i="85"/>
  <c r="HHU102" i="85"/>
  <c r="HHT102" i="85"/>
  <c r="HHS102" i="85"/>
  <c r="HHR102" i="85"/>
  <c r="HHQ102" i="85"/>
  <c r="HHP102" i="85"/>
  <c r="HHO102" i="85"/>
  <c r="HHN102" i="85"/>
  <c r="HHM102" i="85"/>
  <c r="HHL102" i="85"/>
  <c r="HHK102" i="85"/>
  <c r="HHJ102" i="85"/>
  <c r="HHI102" i="85"/>
  <c r="HHH102" i="85"/>
  <c r="HHG102" i="85"/>
  <c r="HHF102" i="85"/>
  <c r="HHE102" i="85"/>
  <c r="HHD102" i="85"/>
  <c r="HHC102" i="85"/>
  <c r="HHB102" i="85"/>
  <c r="HHA102" i="85"/>
  <c r="HGZ102" i="85"/>
  <c r="HGY102" i="85"/>
  <c r="HGX102" i="85"/>
  <c r="HGW102" i="85"/>
  <c r="HGV102" i="85"/>
  <c r="HGU102" i="85"/>
  <c r="HGT102" i="85"/>
  <c r="HGS102" i="85"/>
  <c r="HGR102" i="85"/>
  <c r="HGQ102" i="85"/>
  <c r="HGP102" i="85"/>
  <c r="HGO102" i="85"/>
  <c r="HGN102" i="85"/>
  <c r="HGM102" i="85"/>
  <c r="HGL102" i="85"/>
  <c r="HGK102" i="85"/>
  <c r="HGJ102" i="85"/>
  <c r="HGI102" i="85"/>
  <c r="HGH102" i="85"/>
  <c r="HGG102" i="85"/>
  <c r="HGF102" i="85"/>
  <c r="HGE102" i="85"/>
  <c r="HGD102" i="85"/>
  <c r="HGC102" i="85"/>
  <c r="HGB102" i="85"/>
  <c r="HGA102" i="85"/>
  <c r="HFZ102" i="85"/>
  <c r="HFY102" i="85"/>
  <c r="HFX102" i="85"/>
  <c r="HFW102" i="85"/>
  <c r="HFV102" i="85"/>
  <c r="HFU102" i="85"/>
  <c r="HFT102" i="85"/>
  <c r="HFS102" i="85"/>
  <c r="HFR102" i="85"/>
  <c r="HFQ102" i="85"/>
  <c r="HFP102" i="85"/>
  <c r="HFO102" i="85"/>
  <c r="HFN102" i="85"/>
  <c r="HFM102" i="85"/>
  <c r="HFL102" i="85"/>
  <c r="HFK102" i="85"/>
  <c r="HFJ102" i="85"/>
  <c r="HFI102" i="85"/>
  <c r="HFH102" i="85"/>
  <c r="HFG102" i="85"/>
  <c r="HFF102" i="85"/>
  <c r="HFE102" i="85"/>
  <c r="HFD102" i="85"/>
  <c r="HFC102" i="85"/>
  <c r="HFB102" i="85"/>
  <c r="HFA102" i="85"/>
  <c r="HEZ102" i="85"/>
  <c r="HEY102" i="85"/>
  <c r="HEX102" i="85"/>
  <c r="HEW102" i="85"/>
  <c r="HEV102" i="85"/>
  <c r="HEU102" i="85"/>
  <c r="HET102" i="85"/>
  <c r="HES102" i="85"/>
  <c r="HER102" i="85"/>
  <c r="HEQ102" i="85"/>
  <c r="HEP102" i="85"/>
  <c r="HEO102" i="85"/>
  <c r="HEN102" i="85"/>
  <c r="HEM102" i="85"/>
  <c r="HEL102" i="85"/>
  <c r="HEK102" i="85"/>
  <c r="HEJ102" i="85"/>
  <c r="HEI102" i="85"/>
  <c r="HEH102" i="85"/>
  <c r="HEG102" i="85"/>
  <c r="HEF102" i="85"/>
  <c r="HEE102" i="85"/>
  <c r="HED102" i="85"/>
  <c r="HEC102" i="85"/>
  <c r="HEB102" i="85"/>
  <c r="HEA102" i="85"/>
  <c r="HDZ102" i="85"/>
  <c r="HDY102" i="85"/>
  <c r="HDX102" i="85"/>
  <c r="HDW102" i="85"/>
  <c r="HDV102" i="85"/>
  <c r="HDU102" i="85"/>
  <c r="HDT102" i="85"/>
  <c r="HDS102" i="85"/>
  <c r="HDR102" i="85"/>
  <c r="HDQ102" i="85"/>
  <c r="HDP102" i="85"/>
  <c r="HDO102" i="85"/>
  <c r="HDN102" i="85"/>
  <c r="HDM102" i="85"/>
  <c r="HDL102" i="85"/>
  <c r="HDK102" i="85"/>
  <c r="HDJ102" i="85"/>
  <c r="HDI102" i="85"/>
  <c r="HDH102" i="85"/>
  <c r="HDG102" i="85"/>
  <c r="HDF102" i="85"/>
  <c r="HDE102" i="85"/>
  <c r="HDD102" i="85"/>
  <c r="HDC102" i="85"/>
  <c r="HDB102" i="85"/>
  <c r="HDA102" i="85"/>
  <c r="HCZ102" i="85"/>
  <c r="HCY102" i="85"/>
  <c r="HCX102" i="85"/>
  <c r="HCW102" i="85"/>
  <c r="HCV102" i="85"/>
  <c r="HCU102" i="85"/>
  <c r="HCT102" i="85"/>
  <c r="HCS102" i="85"/>
  <c r="HCR102" i="85"/>
  <c r="HCQ102" i="85"/>
  <c r="HCP102" i="85"/>
  <c r="HCO102" i="85"/>
  <c r="HCN102" i="85"/>
  <c r="HCM102" i="85"/>
  <c r="HCL102" i="85"/>
  <c r="HCK102" i="85"/>
  <c r="HCJ102" i="85"/>
  <c r="HCI102" i="85"/>
  <c r="HCH102" i="85"/>
  <c r="HCG102" i="85"/>
  <c r="HCF102" i="85"/>
  <c r="HCE102" i="85"/>
  <c r="HCD102" i="85"/>
  <c r="HCC102" i="85"/>
  <c r="HCB102" i="85"/>
  <c r="HCA102" i="85"/>
  <c r="HBZ102" i="85"/>
  <c r="HBY102" i="85"/>
  <c r="HBX102" i="85"/>
  <c r="HBW102" i="85"/>
  <c r="HBV102" i="85"/>
  <c r="HBU102" i="85"/>
  <c r="HBT102" i="85"/>
  <c r="HBS102" i="85"/>
  <c r="HBR102" i="85"/>
  <c r="HBQ102" i="85"/>
  <c r="HBP102" i="85"/>
  <c r="HBO102" i="85"/>
  <c r="HBN102" i="85"/>
  <c r="HBM102" i="85"/>
  <c r="HBL102" i="85"/>
  <c r="HBK102" i="85"/>
  <c r="HBJ102" i="85"/>
  <c r="HBI102" i="85"/>
  <c r="HBH102" i="85"/>
  <c r="HBG102" i="85"/>
  <c r="HBF102" i="85"/>
  <c r="HBE102" i="85"/>
  <c r="HBD102" i="85"/>
  <c r="HBC102" i="85"/>
  <c r="HBB102" i="85"/>
  <c r="HBA102" i="85"/>
  <c r="HAZ102" i="85"/>
  <c r="HAY102" i="85"/>
  <c r="HAX102" i="85"/>
  <c r="HAW102" i="85"/>
  <c r="HAV102" i="85"/>
  <c r="HAU102" i="85"/>
  <c r="HAT102" i="85"/>
  <c r="HAS102" i="85"/>
  <c r="HAR102" i="85"/>
  <c r="HAQ102" i="85"/>
  <c r="HAP102" i="85"/>
  <c r="HAO102" i="85"/>
  <c r="HAN102" i="85"/>
  <c r="HAM102" i="85"/>
  <c r="HAL102" i="85"/>
  <c r="HAK102" i="85"/>
  <c r="HAJ102" i="85"/>
  <c r="HAI102" i="85"/>
  <c r="HAH102" i="85"/>
  <c r="HAG102" i="85"/>
  <c r="HAF102" i="85"/>
  <c r="HAE102" i="85"/>
  <c r="HAD102" i="85"/>
  <c r="HAC102" i="85"/>
  <c r="HAB102" i="85"/>
  <c r="HAA102" i="85"/>
  <c r="GZZ102" i="85"/>
  <c r="GZY102" i="85"/>
  <c r="GZX102" i="85"/>
  <c r="GZW102" i="85"/>
  <c r="GZV102" i="85"/>
  <c r="GZU102" i="85"/>
  <c r="GZT102" i="85"/>
  <c r="GZS102" i="85"/>
  <c r="GZR102" i="85"/>
  <c r="GZQ102" i="85"/>
  <c r="GZP102" i="85"/>
  <c r="GZO102" i="85"/>
  <c r="GZN102" i="85"/>
  <c r="GZM102" i="85"/>
  <c r="GZL102" i="85"/>
  <c r="GZK102" i="85"/>
  <c r="GZJ102" i="85"/>
  <c r="GZI102" i="85"/>
  <c r="GZH102" i="85"/>
  <c r="GZG102" i="85"/>
  <c r="GZF102" i="85"/>
  <c r="GZE102" i="85"/>
  <c r="GZD102" i="85"/>
  <c r="GZC102" i="85"/>
  <c r="GZB102" i="85"/>
  <c r="GZA102" i="85"/>
  <c r="GYZ102" i="85"/>
  <c r="GYY102" i="85"/>
  <c r="GYX102" i="85"/>
  <c r="GYW102" i="85"/>
  <c r="GYV102" i="85"/>
  <c r="GYU102" i="85"/>
  <c r="GYT102" i="85"/>
  <c r="GYS102" i="85"/>
  <c r="GYR102" i="85"/>
  <c r="GYQ102" i="85"/>
  <c r="GYP102" i="85"/>
  <c r="GYO102" i="85"/>
  <c r="GYN102" i="85"/>
  <c r="GYM102" i="85"/>
  <c r="GYL102" i="85"/>
  <c r="GYK102" i="85"/>
  <c r="GYJ102" i="85"/>
  <c r="GYI102" i="85"/>
  <c r="GYH102" i="85"/>
  <c r="GYG102" i="85"/>
  <c r="GYF102" i="85"/>
  <c r="GYE102" i="85"/>
  <c r="GYD102" i="85"/>
  <c r="GYC102" i="85"/>
  <c r="GYB102" i="85"/>
  <c r="GYA102" i="85"/>
  <c r="GXZ102" i="85"/>
  <c r="GXY102" i="85"/>
  <c r="GXX102" i="85"/>
  <c r="GXW102" i="85"/>
  <c r="GXV102" i="85"/>
  <c r="GXU102" i="85"/>
  <c r="GXT102" i="85"/>
  <c r="GXS102" i="85"/>
  <c r="GXR102" i="85"/>
  <c r="GXQ102" i="85"/>
  <c r="GXP102" i="85"/>
  <c r="GXO102" i="85"/>
  <c r="GXN102" i="85"/>
  <c r="GXM102" i="85"/>
  <c r="GXL102" i="85"/>
  <c r="GXK102" i="85"/>
  <c r="GXJ102" i="85"/>
  <c r="GXI102" i="85"/>
  <c r="GXH102" i="85"/>
  <c r="GXG102" i="85"/>
  <c r="GXF102" i="85"/>
  <c r="GXE102" i="85"/>
  <c r="GXD102" i="85"/>
  <c r="GXC102" i="85"/>
  <c r="GXB102" i="85"/>
  <c r="GXA102" i="85"/>
  <c r="GWZ102" i="85"/>
  <c r="GWY102" i="85"/>
  <c r="GWX102" i="85"/>
  <c r="GWW102" i="85"/>
  <c r="GWV102" i="85"/>
  <c r="GWU102" i="85"/>
  <c r="GWT102" i="85"/>
  <c r="GWS102" i="85"/>
  <c r="GWR102" i="85"/>
  <c r="GWQ102" i="85"/>
  <c r="GWP102" i="85"/>
  <c r="GWO102" i="85"/>
  <c r="GWN102" i="85"/>
  <c r="GWM102" i="85"/>
  <c r="GWL102" i="85"/>
  <c r="GWK102" i="85"/>
  <c r="GWJ102" i="85"/>
  <c r="GWI102" i="85"/>
  <c r="GWH102" i="85"/>
  <c r="GWG102" i="85"/>
  <c r="GWF102" i="85"/>
  <c r="GWE102" i="85"/>
  <c r="GWD102" i="85"/>
  <c r="GWC102" i="85"/>
  <c r="GWB102" i="85"/>
  <c r="GWA102" i="85"/>
  <c r="GVZ102" i="85"/>
  <c r="GVY102" i="85"/>
  <c r="GVX102" i="85"/>
  <c r="GVW102" i="85"/>
  <c r="GVV102" i="85"/>
  <c r="GVU102" i="85"/>
  <c r="GVT102" i="85"/>
  <c r="GVS102" i="85"/>
  <c r="GVR102" i="85"/>
  <c r="GVQ102" i="85"/>
  <c r="GVP102" i="85"/>
  <c r="GVO102" i="85"/>
  <c r="GVN102" i="85"/>
  <c r="GVM102" i="85"/>
  <c r="GVL102" i="85"/>
  <c r="GVK102" i="85"/>
  <c r="GVJ102" i="85"/>
  <c r="GVI102" i="85"/>
  <c r="GVH102" i="85"/>
  <c r="GVG102" i="85"/>
  <c r="GVF102" i="85"/>
  <c r="GVE102" i="85"/>
  <c r="GVD102" i="85"/>
  <c r="GVC102" i="85"/>
  <c r="GVB102" i="85"/>
  <c r="GVA102" i="85"/>
  <c r="GUZ102" i="85"/>
  <c r="GUY102" i="85"/>
  <c r="GUX102" i="85"/>
  <c r="GUW102" i="85"/>
  <c r="GUV102" i="85"/>
  <c r="GUU102" i="85"/>
  <c r="GUT102" i="85"/>
  <c r="GUS102" i="85"/>
  <c r="GUR102" i="85"/>
  <c r="GUQ102" i="85"/>
  <c r="GUP102" i="85"/>
  <c r="GUO102" i="85"/>
  <c r="GUN102" i="85"/>
  <c r="GUM102" i="85"/>
  <c r="GUL102" i="85"/>
  <c r="GUK102" i="85"/>
  <c r="GUJ102" i="85"/>
  <c r="GUI102" i="85"/>
  <c r="GUH102" i="85"/>
  <c r="GUG102" i="85"/>
  <c r="GUF102" i="85"/>
  <c r="GUE102" i="85"/>
  <c r="GUD102" i="85"/>
  <c r="GUC102" i="85"/>
  <c r="GUB102" i="85"/>
  <c r="GUA102" i="85"/>
  <c r="GTZ102" i="85"/>
  <c r="GTY102" i="85"/>
  <c r="GTX102" i="85"/>
  <c r="GTW102" i="85"/>
  <c r="GTV102" i="85"/>
  <c r="GTU102" i="85"/>
  <c r="GTT102" i="85"/>
  <c r="GTS102" i="85"/>
  <c r="GTR102" i="85"/>
  <c r="GTQ102" i="85"/>
  <c r="GTP102" i="85"/>
  <c r="GTO102" i="85"/>
  <c r="GTN102" i="85"/>
  <c r="GTM102" i="85"/>
  <c r="GTL102" i="85"/>
  <c r="GTK102" i="85"/>
  <c r="GTJ102" i="85"/>
  <c r="GTI102" i="85"/>
  <c r="GTH102" i="85"/>
  <c r="GTG102" i="85"/>
  <c r="GTF102" i="85"/>
  <c r="GTE102" i="85"/>
  <c r="GTD102" i="85"/>
  <c r="GTC102" i="85"/>
  <c r="GTB102" i="85"/>
  <c r="GTA102" i="85"/>
  <c r="GSZ102" i="85"/>
  <c r="GSY102" i="85"/>
  <c r="GSX102" i="85"/>
  <c r="GSW102" i="85"/>
  <c r="GSV102" i="85"/>
  <c r="GSU102" i="85"/>
  <c r="GST102" i="85"/>
  <c r="GSS102" i="85"/>
  <c r="GSR102" i="85"/>
  <c r="GSQ102" i="85"/>
  <c r="GSP102" i="85"/>
  <c r="GSO102" i="85"/>
  <c r="GSN102" i="85"/>
  <c r="GSM102" i="85"/>
  <c r="GSL102" i="85"/>
  <c r="GSK102" i="85"/>
  <c r="GSJ102" i="85"/>
  <c r="GSI102" i="85"/>
  <c r="GSH102" i="85"/>
  <c r="GSG102" i="85"/>
  <c r="GSF102" i="85"/>
  <c r="GSE102" i="85"/>
  <c r="GSD102" i="85"/>
  <c r="GSC102" i="85"/>
  <c r="GSB102" i="85"/>
  <c r="GSA102" i="85"/>
  <c r="GRZ102" i="85"/>
  <c r="GRY102" i="85"/>
  <c r="GRX102" i="85"/>
  <c r="GRW102" i="85"/>
  <c r="GRV102" i="85"/>
  <c r="GRU102" i="85"/>
  <c r="GRT102" i="85"/>
  <c r="GRS102" i="85"/>
  <c r="GRR102" i="85"/>
  <c r="GRQ102" i="85"/>
  <c r="GRP102" i="85"/>
  <c r="GRO102" i="85"/>
  <c r="GRN102" i="85"/>
  <c r="GRM102" i="85"/>
  <c r="GRL102" i="85"/>
  <c r="GRK102" i="85"/>
  <c r="GRJ102" i="85"/>
  <c r="GRI102" i="85"/>
  <c r="GRH102" i="85"/>
  <c r="GRG102" i="85"/>
  <c r="GRF102" i="85"/>
  <c r="GRE102" i="85"/>
  <c r="GRD102" i="85"/>
  <c r="GRC102" i="85"/>
  <c r="GRB102" i="85"/>
  <c r="GRA102" i="85"/>
  <c r="GQZ102" i="85"/>
  <c r="GQY102" i="85"/>
  <c r="GQX102" i="85"/>
  <c r="GQW102" i="85"/>
  <c r="GQV102" i="85"/>
  <c r="GQU102" i="85"/>
  <c r="GQT102" i="85"/>
  <c r="GQS102" i="85"/>
  <c r="GQR102" i="85"/>
  <c r="GQQ102" i="85"/>
  <c r="GQP102" i="85"/>
  <c r="GQO102" i="85"/>
  <c r="GQN102" i="85"/>
  <c r="GQM102" i="85"/>
  <c r="GQL102" i="85"/>
  <c r="GQK102" i="85"/>
  <c r="GQJ102" i="85"/>
  <c r="GQI102" i="85"/>
  <c r="GQH102" i="85"/>
  <c r="GQG102" i="85"/>
  <c r="GQF102" i="85"/>
  <c r="GQE102" i="85"/>
  <c r="GQD102" i="85"/>
  <c r="GQC102" i="85"/>
  <c r="GQB102" i="85"/>
  <c r="GQA102" i="85"/>
  <c r="GPZ102" i="85"/>
  <c r="GPY102" i="85"/>
  <c r="GPX102" i="85"/>
  <c r="GPW102" i="85"/>
  <c r="GPV102" i="85"/>
  <c r="GPU102" i="85"/>
  <c r="GPT102" i="85"/>
  <c r="GPS102" i="85"/>
  <c r="GPR102" i="85"/>
  <c r="GPQ102" i="85"/>
  <c r="GPP102" i="85"/>
  <c r="GPO102" i="85"/>
  <c r="GPN102" i="85"/>
  <c r="GPM102" i="85"/>
  <c r="GPL102" i="85"/>
  <c r="GPK102" i="85"/>
  <c r="GPJ102" i="85"/>
  <c r="GPI102" i="85"/>
  <c r="GPH102" i="85"/>
  <c r="GPG102" i="85"/>
  <c r="GPF102" i="85"/>
  <c r="GPE102" i="85"/>
  <c r="GPD102" i="85"/>
  <c r="GPC102" i="85"/>
  <c r="GPB102" i="85"/>
  <c r="GPA102" i="85"/>
  <c r="GOZ102" i="85"/>
  <c r="GOY102" i="85"/>
  <c r="GOX102" i="85"/>
  <c r="GOW102" i="85"/>
  <c r="GOV102" i="85"/>
  <c r="GOU102" i="85"/>
  <c r="GOT102" i="85"/>
  <c r="GOS102" i="85"/>
  <c r="GOR102" i="85"/>
  <c r="GOQ102" i="85"/>
  <c r="GOP102" i="85"/>
  <c r="GOO102" i="85"/>
  <c r="GON102" i="85"/>
  <c r="GOM102" i="85"/>
  <c r="GOL102" i="85"/>
  <c r="GOK102" i="85"/>
  <c r="GOJ102" i="85"/>
  <c r="GOI102" i="85"/>
  <c r="GOH102" i="85"/>
  <c r="GOG102" i="85"/>
  <c r="GOF102" i="85"/>
  <c r="GOE102" i="85"/>
  <c r="GOD102" i="85"/>
  <c r="GOC102" i="85"/>
  <c r="GOB102" i="85"/>
  <c r="GOA102" i="85"/>
  <c r="GNZ102" i="85"/>
  <c r="GNY102" i="85"/>
  <c r="GNX102" i="85"/>
  <c r="GNW102" i="85"/>
  <c r="GNV102" i="85"/>
  <c r="GNU102" i="85"/>
  <c r="GNT102" i="85"/>
  <c r="GNS102" i="85"/>
  <c r="GNR102" i="85"/>
  <c r="GNQ102" i="85"/>
  <c r="GNP102" i="85"/>
  <c r="GNO102" i="85"/>
  <c r="GNN102" i="85"/>
  <c r="GNM102" i="85"/>
  <c r="GNL102" i="85"/>
  <c r="GNK102" i="85"/>
  <c r="GNJ102" i="85"/>
  <c r="GNI102" i="85"/>
  <c r="GNH102" i="85"/>
  <c r="GNG102" i="85"/>
  <c r="GNF102" i="85"/>
  <c r="GNE102" i="85"/>
  <c r="GND102" i="85"/>
  <c r="GNC102" i="85"/>
  <c r="GNB102" i="85"/>
  <c r="GNA102" i="85"/>
  <c r="GMZ102" i="85"/>
  <c r="GMY102" i="85"/>
  <c r="GMX102" i="85"/>
  <c r="GMW102" i="85"/>
  <c r="GMV102" i="85"/>
  <c r="GMU102" i="85"/>
  <c r="GMT102" i="85"/>
  <c r="GMS102" i="85"/>
  <c r="GMR102" i="85"/>
  <c r="GMQ102" i="85"/>
  <c r="GMP102" i="85"/>
  <c r="GMO102" i="85"/>
  <c r="GMN102" i="85"/>
  <c r="GMM102" i="85"/>
  <c r="GML102" i="85"/>
  <c r="GMK102" i="85"/>
  <c r="GMJ102" i="85"/>
  <c r="GMI102" i="85"/>
  <c r="GMH102" i="85"/>
  <c r="GMG102" i="85"/>
  <c r="GMF102" i="85"/>
  <c r="GME102" i="85"/>
  <c r="GMD102" i="85"/>
  <c r="GMC102" i="85"/>
  <c r="GMB102" i="85"/>
  <c r="GMA102" i="85"/>
  <c r="GLZ102" i="85"/>
  <c r="GLY102" i="85"/>
  <c r="GLX102" i="85"/>
  <c r="GLW102" i="85"/>
  <c r="GLV102" i="85"/>
  <c r="GLU102" i="85"/>
  <c r="GLT102" i="85"/>
  <c r="GLS102" i="85"/>
  <c r="GLR102" i="85"/>
  <c r="GLQ102" i="85"/>
  <c r="GLP102" i="85"/>
  <c r="GLO102" i="85"/>
  <c r="GLN102" i="85"/>
  <c r="GLM102" i="85"/>
  <c r="GLL102" i="85"/>
  <c r="GLK102" i="85"/>
  <c r="GLJ102" i="85"/>
  <c r="GLI102" i="85"/>
  <c r="GLH102" i="85"/>
  <c r="GLG102" i="85"/>
  <c r="GLF102" i="85"/>
  <c r="GLE102" i="85"/>
  <c r="GLD102" i="85"/>
  <c r="GLC102" i="85"/>
  <c r="GLB102" i="85"/>
  <c r="GLA102" i="85"/>
  <c r="GKZ102" i="85"/>
  <c r="GKY102" i="85"/>
  <c r="GKX102" i="85"/>
  <c r="GKW102" i="85"/>
  <c r="GKV102" i="85"/>
  <c r="GKU102" i="85"/>
  <c r="GKT102" i="85"/>
  <c r="GKS102" i="85"/>
  <c r="GKR102" i="85"/>
  <c r="GKQ102" i="85"/>
  <c r="GKP102" i="85"/>
  <c r="GKO102" i="85"/>
  <c r="GKN102" i="85"/>
  <c r="GKM102" i="85"/>
  <c r="GKL102" i="85"/>
  <c r="GKK102" i="85"/>
  <c r="GKJ102" i="85"/>
  <c r="GKI102" i="85"/>
  <c r="GKH102" i="85"/>
  <c r="GKG102" i="85"/>
  <c r="GKF102" i="85"/>
  <c r="GKE102" i="85"/>
  <c r="GKD102" i="85"/>
  <c r="GKC102" i="85"/>
  <c r="GKB102" i="85"/>
  <c r="GKA102" i="85"/>
  <c r="GJZ102" i="85"/>
  <c r="GJY102" i="85"/>
  <c r="GJX102" i="85"/>
  <c r="GJW102" i="85"/>
  <c r="GJV102" i="85"/>
  <c r="GJU102" i="85"/>
  <c r="GJT102" i="85"/>
  <c r="GJS102" i="85"/>
  <c r="GJR102" i="85"/>
  <c r="GJQ102" i="85"/>
  <c r="GJP102" i="85"/>
  <c r="GJO102" i="85"/>
  <c r="GJN102" i="85"/>
  <c r="GJM102" i="85"/>
  <c r="GJL102" i="85"/>
  <c r="GJK102" i="85"/>
  <c r="GJJ102" i="85"/>
  <c r="GJI102" i="85"/>
  <c r="GJH102" i="85"/>
  <c r="GJG102" i="85"/>
  <c r="GJF102" i="85"/>
  <c r="GJE102" i="85"/>
  <c r="GJD102" i="85"/>
  <c r="GJC102" i="85"/>
  <c r="GJB102" i="85"/>
  <c r="GJA102" i="85"/>
  <c r="GIZ102" i="85"/>
  <c r="GIY102" i="85"/>
  <c r="GIX102" i="85"/>
  <c r="GIW102" i="85"/>
  <c r="GIV102" i="85"/>
  <c r="GIU102" i="85"/>
  <c r="GIT102" i="85"/>
  <c r="GIS102" i="85"/>
  <c r="GIR102" i="85"/>
  <c r="GIQ102" i="85"/>
  <c r="GIP102" i="85"/>
  <c r="GIO102" i="85"/>
  <c r="GIN102" i="85"/>
  <c r="GIM102" i="85"/>
  <c r="GIL102" i="85"/>
  <c r="GIK102" i="85"/>
  <c r="GIJ102" i="85"/>
  <c r="GII102" i="85"/>
  <c r="GIH102" i="85"/>
  <c r="GIG102" i="85"/>
  <c r="GIF102" i="85"/>
  <c r="GIE102" i="85"/>
  <c r="GID102" i="85"/>
  <c r="GIC102" i="85"/>
  <c r="GIB102" i="85"/>
  <c r="GIA102" i="85"/>
  <c r="GHZ102" i="85"/>
  <c r="GHY102" i="85"/>
  <c r="GHX102" i="85"/>
  <c r="GHW102" i="85"/>
  <c r="GHV102" i="85"/>
  <c r="GHU102" i="85"/>
  <c r="GHT102" i="85"/>
  <c r="GHS102" i="85"/>
  <c r="GHR102" i="85"/>
  <c r="GHQ102" i="85"/>
  <c r="GHP102" i="85"/>
  <c r="GHO102" i="85"/>
  <c r="GHN102" i="85"/>
  <c r="GHM102" i="85"/>
  <c r="GHL102" i="85"/>
  <c r="GHK102" i="85"/>
  <c r="GHJ102" i="85"/>
  <c r="GHI102" i="85"/>
  <c r="GHH102" i="85"/>
  <c r="GHG102" i="85"/>
  <c r="GHF102" i="85"/>
  <c r="GHE102" i="85"/>
  <c r="GHD102" i="85"/>
  <c r="GHC102" i="85"/>
  <c r="GHB102" i="85"/>
  <c r="GHA102" i="85"/>
  <c r="GGZ102" i="85"/>
  <c r="GGY102" i="85"/>
  <c r="GGX102" i="85"/>
  <c r="GGW102" i="85"/>
  <c r="GGV102" i="85"/>
  <c r="GGU102" i="85"/>
  <c r="GGT102" i="85"/>
  <c r="GGS102" i="85"/>
  <c r="GGR102" i="85"/>
  <c r="GGQ102" i="85"/>
  <c r="GGP102" i="85"/>
  <c r="GGO102" i="85"/>
  <c r="GGN102" i="85"/>
  <c r="GGM102" i="85"/>
  <c r="GGL102" i="85"/>
  <c r="GGK102" i="85"/>
  <c r="GGJ102" i="85"/>
  <c r="GGI102" i="85"/>
  <c r="GGH102" i="85"/>
  <c r="GGG102" i="85"/>
  <c r="GGF102" i="85"/>
  <c r="GGE102" i="85"/>
  <c r="GGD102" i="85"/>
  <c r="GGC102" i="85"/>
  <c r="GGB102" i="85"/>
  <c r="GGA102" i="85"/>
  <c r="GFZ102" i="85"/>
  <c r="GFY102" i="85"/>
  <c r="GFX102" i="85"/>
  <c r="GFW102" i="85"/>
  <c r="GFV102" i="85"/>
  <c r="GFU102" i="85"/>
  <c r="GFT102" i="85"/>
  <c r="GFS102" i="85"/>
  <c r="GFR102" i="85"/>
  <c r="GFQ102" i="85"/>
  <c r="GFP102" i="85"/>
  <c r="GFO102" i="85"/>
  <c r="GFN102" i="85"/>
  <c r="GFM102" i="85"/>
  <c r="GFL102" i="85"/>
  <c r="GFK102" i="85"/>
  <c r="GFJ102" i="85"/>
  <c r="GFI102" i="85"/>
  <c r="GFH102" i="85"/>
  <c r="GFG102" i="85"/>
  <c r="GFF102" i="85"/>
  <c r="GFE102" i="85"/>
  <c r="GFD102" i="85"/>
  <c r="GFC102" i="85"/>
  <c r="GFB102" i="85"/>
  <c r="GFA102" i="85"/>
  <c r="GEZ102" i="85"/>
  <c r="GEY102" i="85"/>
  <c r="GEX102" i="85"/>
  <c r="GEW102" i="85"/>
  <c r="GEV102" i="85"/>
  <c r="GEU102" i="85"/>
  <c r="GET102" i="85"/>
  <c r="GES102" i="85"/>
  <c r="GER102" i="85"/>
  <c r="GEQ102" i="85"/>
  <c r="GEP102" i="85"/>
  <c r="GEO102" i="85"/>
  <c r="GEN102" i="85"/>
  <c r="GEM102" i="85"/>
  <c r="GEL102" i="85"/>
  <c r="GEK102" i="85"/>
  <c r="GEJ102" i="85"/>
  <c r="GEI102" i="85"/>
  <c r="GEH102" i="85"/>
  <c r="GEG102" i="85"/>
  <c r="GEF102" i="85"/>
  <c r="GEE102" i="85"/>
  <c r="GED102" i="85"/>
  <c r="GEC102" i="85"/>
  <c r="GEB102" i="85"/>
  <c r="GEA102" i="85"/>
  <c r="GDZ102" i="85"/>
  <c r="GDY102" i="85"/>
  <c r="GDX102" i="85"/>
  <c r="GDW102" i="85"/>
  <c r="GDV102" i="85"/>
  <c r="GDU102" i="85"/>
  <c r="GDT102" i="85"/>
  <c r="GDS102" i="85"/>
  <c r="GDR102" i="85"/>
  <c r="GDQ102" i="85"/>
  <c r="GDP102" i="85"/>
  <c r="GDO102" i="85"/>
  <c r="GDN102" i="85"/>
  <c r="GDM102" i="85"/>
  <c r="GDL102" i="85"/>
  <c r="GDK102" i="85"/>
  <c r="GDJ102" i="85"/>
  <c r="GDI102" i="85"/>
  <c r="GDH102" i="85"/>
  <c r="GDG102" i="85"/>
  <c r="GDF102" i="85"/>
  <c r="GDE102" i="85"/>
  <c r="GDD102" i="85"/>
  <c r="GDC102" i="85"/>
  <c r="GDB102" i="85"/>
  <c r="GDA102" i="85"/>
  <c r="GCZ102" i="85"/>
  <c r="GCY102" i="85"/>
  <c r="GCX102" i="85"/>
  <c r="GCW102" i="85"/>
  <c r="GCV102" i="85"/>
  <c r="GCU102" i="85"/>
  <c r="GCT102" i="85"/>
  <c r="GCS102" i="85"/>
  <c r="GCR102" i="85"/>
  <c r="GCQ102" i="85"/>
  <c r="GCP102" i="85"/>
  <c r="GCO102" i="85"/>
  <c r="GCN102" i="85"/>
  <c r="GCM102" i="85"/>
  <c r="GCL102" i="85"/>
  <c r="GCK102" i="85"/>
  <c r="GCJ102" i="85"/>
  <c r="GCI102" i="85"/>
  <c r="GCH102" i="85"/>
  <c r="GCG102" i="85"/>
  <c r="GCF102" i="85"/>
  <c r="GCE102" i="85"/>
  <c r="GCD102" i="85"/>
  <c r="GCC102" i="85"/>
  <c r="GCB102" i="85"/>
  <c r="GCA102" i="85"/>
  <c r="GBZ102" i="85"/>
  <c r="GBY102" i="85"/>
  <c r="GBX102" i="85"/>
  <c r="GBW102" i="85"/>
  <c r="GBV102" i="85"/>
  <c r="GBU102" i="85"/>
  <c r="GBT102" i="85"/>
  <c r="GBS102" i="85"/>
  <c r="GBR102" i="85"/>
  <c r="GBQ102" i="85"/>
  <c r="GBP102" i="85"/>
  <c r="GBO102" i="85"/>
  <c r="GBN102" i="85"/>
  <c r="GBM102" i="85"/>
  <c r="GBL102" i="85"/>
  <c r="GBK102" i="85"/>
  <c r="GBJ102" i="85"/>
  <c r="GBI102" i="85"/>
  <c r="GBH102" i="85"/>
  <c r="GBG102" i="85"/>
  <c r="GBF102" i="85"/>
  <c r="GBE102" i="85"/>
  <c r="GBD102" i="85"/>
  <c r="GBC102" i="85"/>
  <c r="GBB102" i="85"/>
  <c r="GBA102" i="85"/>
  <c r="GAZ102" i="85"/>
  <c r="GAY102" i="85"/>
  <c r="GAX102" i="85"/>
  <c r="GAW102" i="85"/>
  <c r="GAV102" i="85"/>
  <c r="GAU102" i="85"/>
  <c r="GAT102" i="85"/>
  <c r="GAS102" i="85"/>
  <c r="GAR102" i="85"/>
  <c r="GAQ102" i="85"/>
  <c r="GAP102" i="85"/>
  <c r="GAO102" i="85"/>
  <c r="GAN102" i="85"/>
  <c r="GAM102" i="85"/>
  <c r="GAL102" i="85"/>
  <c r="GAK102" i="85"/>
  <c r="GAJ102" i="85"/>
  <c r="GAI102" i="85"/>
  <c r="GAH102" i="85"/>
  <c r="GAG102" i="85"/>
  <c r="GAF102" i="85"/>
  <c r="GAE102" i="85"/>
  <c r="GAD102" i="85"/>
  <c r="GAC102" i="85"/>
  <c r="GAB102" i="85"/>
  <c r="GAA102" i="85"/>
  <c r="FZZ102" i="85"/>
  <c r="FZY102" i="85"/>
  <c r="FZX102" i="85"/>
  <c r="FZW102" i="85"/>
  <c r="FZV102" i="85"/>
  <c r="FZU102" i="85"/>
  <c r="FZT102" i="85"/>
  <c r="FZS102" i="85"/>
  <c r="FZR102" i="85"/>
  <c r="FZQ102" i="85"/>
  <c r="FZP102" i="85"/>
  <c r="FZO102" i="85"/>
  <c r="FZN102" i="85"/>
  <c r="FZM102" i="85"/>
  <c r="FZL102" i="85"/>
  <c r="FZK102" i="85"/>
  <c r="FZJ102" i="85"/>
  <c r="FZI102" i="85"/>
  <c r="FZH102" i="85"/>
  <c r="FZG102" i="85"/>
  <c r="FZF102" i="85"/>
  <c r="FZE102" i="85"/>
  <c r="FZD102" i="85"/>
  <c r="FZC102" i="85"/>
  <c r="FZB102" i="85"/>
  <c r="FZA102" i="85"/>
  <c r="FYZ102" i="85"/>
  <c r="FYY102" i="85"/>
  <c r="FYX102" i="85"/>
  <c r="FYW102" i="85"/>
  <c r="FYV102" i="85"/>
  <c r="FYU102" i="85"/>
  <c r="FYT102" i="85"/>
  <c r="FYS102" i="85"/>
  <c r="FYR102" i="85"/>
  <c r="FYQ102" i="85"/>
  <c r="FYP102" i="85"/>
  <c r="FYO102" i="85"/>
  <c r="FYN102" i="85"/>
  <c r="FYM102" i="85"/>
  <c r="FYL102" i="85"/>
  <c r="FYK102" i="85"/>
  <c r="FYJ102" i="85"/>
  <c r="FYI102" i="85"/>
  <c r="FYH102" i="85"/>
  <c r="FYG102" i="85"/>
  <c r="FYF102" i="85"/>
  <c r="FYE102" i="85"/>
  <c r="FYD102" i="85"/>
  <c r="FYC102" i="85"/>
  <c r="FYB102" i="85"/>
  <c r="FYA102" i="85"/>
  <c r="FXZ102" i="85"/>
  <c r="FXY102" i="85"/>
  <c r="FXX102" i="85"/>
  <c r="FXW102" i="85"/>
  <c r="FXV102" i="85"/>
  <c r="FXU102" i="85"/>
  <c r="FXT102" i="85"/>
  <c r="FXS102" i="85"/>
  <c r="FXR102" i="85"/>
  <c r="FXQ102" i="85"/>
  <c r="FXP102" i="85"/>
  <c r="FXO102" i="85"/>
  <c r="FXN102" i="85"/>
  <c r="FXM102" i="85"/>
  <c r="FXL102" i="85"/>
  <c r="FXK102" i="85"/>
  <c r="FXJ102" i="85"/>
  <c r="FXI102" i="85"/>
  <c r="FXH102" i="85"/>
  <c r="FXG102" i="85"/>
  <c r="FXF102" i="85"/>
  <c r="FXE102" i="85"/>
  <c r="FXD102" i="85"/>
  <c r="FXC102" i="85"/>
  <c r="FXB102" i="85"/>
  <c r="FXA102" i="85"/>
  <c r="FWZ102" i="85"/>
  <c r="FWY102" i="85"/>
  <c r="FWX102" i="85"/>
  <c r="FWW102" i="85"/>
  <c r="FWV102" i="85"/>
  <c r="FWU102" i="85"/>
  <c r="FWT102" i="85"/>
  <c r="FWS102" i="85"/>
  <c r="FWR102" i="85"/>
  <c r="FWQ102" i="85"/>
  <c r="FWP102" i="85"/>
  <c r="FWO102" i="85"/>
  <c r="FWN102" i="85"/>
  <c r="FWM102" i="85"/>
  <c r="FWL102" i="85"/>
  <c r="FWK102" i="85"/>
  <c r="FWJ102" i="85"/>
  <c r="FWI102" i="85"/>
  <c r="FWH102" i="85"/>
  <c r="FWG102" i="85"/>
  <c r="FWF102" i="85"/>
  <c r="FWE102" i="85"/>
  <c r="FWD102" i="85"/>
  <c r="FWC102" i="85"/>
  <c r="FWB102" i="85"/>
  <c r="FWA102" i="85"/>
  <c r="FVZ102" i="85"/>
  <c r="FVY102" i="85"/>
  <c r="FVX102" i="85"/>
  <c r="FVW102" i="85"/>
  <c r="FVV102" i="85"/>
  <c r="FVU102" i="85"/>
  <c r="FVT102" i="85"/>
  <c r="FVS102" i="85"/>
  <c r="FVR102" i="85"/>
  <c r="FVQ102" i="85"/>
  <c r="FVP102" i="85"/>
  <c r="FVO102" i="85"/>
  <c r="FVN102" i="85"/>
  <c r="FVM102" i="85"/>
  <c r="FVL102" i="85"/>
  <c r="FVK102" i="85"/>
  <c r="FVJ102" i="85"/>
  <c r="FVI102" i="85"/>
  <c r="FVH102" i="85"/>
  <c r="FVG102" i="85"/>
  <c r="FVF102" i="85"/>
  <c r="FVE102" i="85"/>
  <c r="FVD102" i="85"/>
  <c r="FVC102" i="85"/>
  <c r="FVB102" i="85"/>
  <c r="FVA102" i="85"/>
  <c r="FUZ102" i="85"/>
  <c r="FUY102" i="85"/>
  <c r="FUX102" i="85"/>
  <c r="FUW102" i="85"/>
  <c r="FUV102" i="85"/>
  <c r="FUU102" i="85"/>
  <c r="FUT102" i="85"/>
  <c r="FUS102" i="85"/>
  <c r="FUR102" i="85"/>
  <c r="FUQ102" i="85"/>
  <c r="FUP102" i="85"/>
  <c r="FUO102" i="85"/>
  <c r="FUN102" i="85"/>
  <c r="FUM102" i="85"/>
  <c r="FUL102" i="85"/>
  <c r="FUK102" i="85"/>
  <c r="FUJ102" i="85"/>
  <c r="FUI102" i="85"/>
  <c r="FUH102" i="85"/>
  <c r="FUG102" i="85"/>
  <c r="FUF102" i="85"/>
  <c r="FUE102" i="85"/>
  <c r="FUD102" i="85"/>
  <c r="FUC102" i="85"/>
  <c r="FUB102" i="85"/>
  <c r="FUA102" i="85"/>
  <c r="FTZ102" i="85"/>
  <c r="FTY102" i="85"/>
  <c r="FTX102" i="85"/>
  <c r="FTW102" i="85"/>
  <c r="FTV102" i="85"/>
  <c r="FTU102" i="85"/>
  <c r="FTT102" i="85"/>
  <c r="FTS102" i="85"/>
  <c r="FTR102" i="85"/>
  <c r="FTQ102" i="85"/>
  <c r="FTP102" i="85"/>
  <c r="FTO102" i="85"/>
  <c r="FTN102" i="85"/>
  <c r="FTM102" i="85"/>
  <c r="FTL102" i="85"/>
  <c r="FTK102" i="85"/>
  <c r="FTJ102" i="85"/>
  <c r="FTI102" i="85"/>
  <c r="FTH102" i="85"/>
  <c r="FTG102" i="85"/>
  <c r="FTF102" i="85"/>
  <c r="FTE102" i="85"/>
  <c r="FTD102" i="85"/>
  <c r="FTC102" i="85"/>
  <c r="FTB102" i="85"/>
  <c r="FTA102" i="85"/>
  <c r="FSZ102" i="85"/>
  <c r="FSY102" i="85"/>
  <c r="FSX102" i="85"/>
  <c r="FSW102" i="85"/>
  <c r="FSV102" i="85"/>
  <c r="FSU102" i="85"/>
  <c r="FST102" i="85"/>
  <c r="FSS102" i="85"/>
  <c r="FSR102" i="85"/>
  <c r="FSQ102" i="85"/>
  <c r="FSP102" i="85"/>
  <c r="FSO102" i="85"/>
  <c r="FSN102" i="85"/>
  <c r="FSM102" i="85"/>
  <c r="FSL102" i="85"/>
  <c r="FSK102" i="85"/>
  <c r="FSJ102" i="85"/>
  <c r="FSI102" i="85"/>
  <c r="FSH102" i="85"/>
  <c r="FSG102" i="85"/>
  <c r="FSF102" i="85"/>
  <c r="FSE102" i="85"/>
  <c r="FSD102" i="85"/>
  <c r="FSC102" i="85"/>
  <c r="FSB102" i="85"/>
  <c r="FSA102" i="85"/>
  <c r="FRZ102" i="85"/>
  <c r="FRY102" i="85"/>
  <c r="FRX102" i="85"/>
  <c r="FRW102" i="85"/>
  <c r="FRV102" i="85"/>
  <c r="FRU102" i="85"/>
  <c r="FRT102" i="85"/>
  <c r="FRS102" i="85"/>
  <c r="FRR102" i="85"/>
  <c r="FRQ102" i="85"/>
  <c r="FRP102" i="85"/>
  <c r="FRO102" i="85"/>
  <c r="FRN102" i="85"/>
  <c r="FRM102" i="85"/>
  <c r="FRL102" i="85"/>
  <c r="FRK102" i="85"/>
  <c r="FRJ102" i="85"/>
  <c r="FRI102" i="85"/>
  <c r="FRH102" i="85"/>
  <c r="FRG102" i="85"/>
  <c r="FRF102" i="85"/>
  <c r="FRE102" i="85"/>
  <c r="FRD102" i="85"/>
  <c r="FRC102" i="85"/>
  <c r="FRB102" i="85"/>
  <c r="FRA102" i="85"/>
  <c r="FQZ102" i="85"/>
  <c r="FQY102" i="85"/>
  <c r="FQX102" i="85"/>
  <c r="FQW102" i="85"/>
  <c r="FQV102" i="85"/>
  <c r="FQU102" i="85"/>
  <c r="FQT102" i="85"/>
  <c r="FQS102" i="85"/>
  <c r="FQR102" i="85"/>
  <c r="FQQ102" i="85"/>
  <c r="FQP102" i="85"/>
  <c r="FQO102" i="85"/>
  <c r="FQN102" i="85"/>
  <c r="FQM102" i="85"/>
  <c r="FQL102" i="85"/>
  <c r="FQK102" i="85"/>
  <c r="FQJ102" i="85"/>
  <c r="FQI102" i="85"/>
  <c r="FQH102" i="85"/>
  <c r="FQG102" i="85"/>
  <c r="FQF102" i="85"/>
  <c r="FQE102" i="85"/>
  <c r="FQD102" i="85"/>
  <c r="FQC102" i="85"/>
  <c r="FQB102" i="85"/>
  <c r="FQA102" i="85"/>
  <c r="FPZ102" i="85"/>
  <c r="FPY102" i="85"/>
  <c r="FPX102" i="85"/>
  <c r="FPW102" i="85"/>
  <c r="FPV102" i="85"/>
  <c r="FPU102" i="85"/>
  <c r="FPT102" i="85"/>
  <c r="FPS102" i="85"/>
  <c r="FPR102" i="85"/>
  <c r="FPQ102" i="85"/>
  <c r="FPP102" i="85"/>
  <c r="FPO102" i="85"/>
  <c r="FPN102" i="85"/>
  <c r="FPM102" i="85"/>
  <c r="FPL102" i="85"/>
  <c r="FPK102" i="85"/>
  <c r="FPJ102" i="85"/>
  <c r="FPI102" i="85"/>
  <c r="FPH102" i="85"/>
  <c r="FPG102" i="85"/>
  <c r="FPF102" i="85"/>
  <c r="FPE102" i="85"/>
  <c r="FPD102" i="85"/>
  <c r="FPC102" i="85"/>
  <c r="FPB102" i="85"/>
  <c r="FPA102" i="85"/>
  <c r="FOZ102" i="85"/>
  <c r="FOY102" i="85"/>
  <c r="FOX102" i="85"/>
  <c r="FOW102" i="85"/>
  <c r="FOV102" i="85"/>
  <c r="FOU102" i="85"/>
  <c r="FOT102" i="85"/>
  <c r="FOS102" i="85"/>
  <c r="FOR102" i="85"/>
  <c r="FOQ102" i="85"/>
  <c r="FOP102" i="85"/>
  <c r="FOO102" i="85"/>
  <c r="FON102" i="85"/>
  <c r="FOM102" i="85"/>
  <c r="FOL102" i="85"/>
  <c r="FOK102" i="85"/>
  <c r="FOJ102" i="85"/>
  <c r="FOI102" i="85"/>
  <c r="FOH102" i="85"/>
  <c r="FOG102" i="85"/>
  <c r="FOF102" i="85"/>
  <c r="FOE102" i="85"/>
  <c r="FOD102" i="85"/>
  <c r="FOC102" i="85"/>
  <c r="FOB102" i="85"/>
  <c r="FOA102" i="85"/>
  <c r="FNZ102" i="85"/>
  <c r="FNY102" i="85"/>
  <c r="FNX102" i="85"/>
  <c r="FNW102" i="85"/>
  <c r="FNV102" i="85"/>
  <c r="FNU102" i="85"/>
  <c r="FNT102" i="85"/>
  <c r="FNS102" i="85"/>
  <c r="FNR102" i="85"/>
  <c r="FNQ102" i="85"/>
  <c r="FNP102" i="85"/>
  <c r="FNO102" i="85"/>
  <c r="FNN102" i="85"/>
  <c r="FNM102" i="85"/>
  <c r="FNL102" i="85"/>
  <c r="FNK102" i="85"/>
  <c r="FNJ102" i="85"/>
  <c r="FNI102" i="85"/>
  <c r="FNH102" i="85"/>
  <c r="FNG102" i="85"/>
  <c r="FNF102" i="85"/>
  <c r="FNE102" i="85"/>
  <c r="FND102" i="85"/>
  <c r="FNC102" i="85"/>
  <c r="FNB102" i="85"/>
  <c r="FNA102" i="85"/>
  <c r="FMZ102" i="85"/>
  <c r="FMY102" i="85"/>
  <c r="FMX102" i="85"/>
  <c r="FMW102" i="85"/>
  <c r="FMV102" i="85"/>
  <c r="FMU102" i="85"/>
  <c r="FMT102" i="85"/>
  <c r="FMS102" i="85"/>
  <c r="FMR102" i="85"/>
  <c r="FMQ102" i="85"/>
  <c r="FMP102" i="85"/>
  <c r="FMO102" i="85"/>
  <c r="FMN102" i="85"/>
  <c r="FMM102" i="85"/>
  <c r="FML102" i="85"/>
  <c r="FMK102" i="85"/>
  <c r="FMJ102" i="85"/>
  <c r="FMI102" i="85"/>
  <c r="FMH102" i="85"/>
  <c r="FMG102" i="85"/>
  <c r="FMF102" i="85"/>
  <c r="FME102" i="85"/>
  <c r="FMD102" i="85"/>
  <c r="FMC102" i="85"/>
  <c r="FMB102" i="85"/>
  <c r="FMA102" i="85"/>
  <c r="FLZ102" i="85"/>
  <c r="FLY102" i="85"/>
  <c r="FLX102" i="85"/>
  <c r="FLW102" i="85"/>
  <c r="FLV102" i="85"/>
  <c r="FLU102" i="85"/>
  <c r="FLT102" i="85"/>
  <c r="FLS102" i="85"/>
  <c r="FLR102" i="85"/>
  <c r="FLQ102" i="85"/>
  <c r="FLP102" i="85"/>
  <c r="FLO102" i="85"/>
  <c r="FLN102" i="85"/>
  <c r="FLM102" i="85"/>
  <c r="FLL102" i="85"/>
  <c r="FLK102" i="85"/>
  <c r="FLJ102" i="85"/>
  <c r="FLI102" i="85"/>
  <c r="FLH102" i="85"/>
  <c r="FLG102" i="85"/>
  <c r="FLF102" i="85"/>
  <c r="FLE102" i="85"/>
  <c r="FLD102" i="85"/>
  <c r="FLC102" i="85"/>
  <c r="FLB102" i="85"/>
  <c r="FLA102" i="85"/>
  <c r="FKZ102" i="85"/>
  <c r="FKY102" i="85"/>
  <c r="FKX102" i="85"/>
  <c r="FKW102" i="85"/>
  <c r="FKV102" i="85"/>
  <c r="FKU102" i="85"/>
  <c r="FKT102" i="85"/>
  <c r="FKS102" i="85"/>
  <c r="FKR102" i="85"/>
  <c r="FKQ102" i="85"/>
  <c r="FKP102" i="85"/>
  <c r="FKO102" i="85"/>
  <c r="FKN102" i="85"/>
  <c r="FKM102" i="85"/>
  <c r="FKL102" i="85"/>
  <c r="FKK102" i="85"/>
  <c r="FKJ102" i="85"/>
  <c r="FKI102" i="85"/>
  <c r="FKH102" i="85"/>
  <c r="FKG102" i="85"/>
  <c r="FKF102" i="85"/>
  <c r="FKE102" i="85"/>
  <c r="FKD102" i="85"/>
  <c r="FKC102" i="85"/>
  <c r="FKB102" i="85"/>
  <c r="FKA102" i="85"/>
  <c r="FJZ102" i="85"/>
  <c r="FJY102" i="85"/>
  <c r="FJX102" i="85"/>
  <c r="FJW102" i="85"/>
  <c r="FJV102" i="85"/>
  <c r="FJU102" i="85"/>
  <c r="FJT102" i="85"/>
  <c r="FJS102" i="85"/>
  <c r="FJR102" i="85"/>
  <c r="FJQ102" i="85"/>
  <c r="FJP102" i="85"/>
  <c r="FJO102" i="85"/>
  <c r="FJN102" i="85"/>
  <c r="FJM102" i="85"/>
  <c r="FJL102" i="85"/>
  <c r="FJK102" i="85"/>
  <c r="FJJ102" i="85"/>
  <c r="FJI102" i="85"/>
  <c r="FJH102" i="85"/>
  <c r="FJG102" i="85"/>
  <c r="FJF102" i="85"/>
  <c r="FJE102" i="85"/>
  <c r="FJD102" i="85"/>
  <c r="FJC102" i="85"/>
  <c r="FJB102" i="85"/>
  <c r="FJA102" i="85"/>
  <c r="FIZ102" i="85"/>
  <c r="FIY102" i="85"/>
  <c r="FIX102" i="85"/>
  <c r="FIW102" i="85"/>
  <c r="FIV102" i="85"/>
  <c r="FIU102" i="85"/>
  <c r="FIT102" i="85"/>
  <c r="FIS102" i="85"/>
  <c r="FIR102" i="85"/>
  <c r="FIQ102" i="85"/>
  <c r="FIP102" i="85"/>
  <c r="FIO102" i="85"/>
  <c r="FIN102" i="85"/>
  <c r="FIM102" i="85"/>
  <c r="FIL102" i="85"/>
  <c r="FIK102" i="85"/>
  <c r="FIJ102" i="85"/>
  <c r="FII102" i="85"/>
  <c r="FIH102" i="85"/>
  <c r="FIG102" i="85"/>
  <c r="FIF102" i="85"/>
  <c r="FIE102" i="85"/>
  <c r="FID102" i="85"/>
  <c r="FIC102" i="85"/>
  <c r="FIB102" i="85"/>
  <c r="FIA102" i="85"/>
  <c r="FHZ102" i="85"/>
  <c r="FHY102" i="85"/>
  <c r="FHX102" i="85"/>
  <c r="FHW102" i="85"/>
  <c r="FHV102" i="85"/>
  <c r="FHU102" i="85"/>
  <c r="FHT102" i="85"/>
  <c r="FHS102" i="85"/>
  <c r="FHR102" i="85"/>
  <c r="FHQ102" i="85"/>
  <c r="FHP102" i="85"/>
  <c r="FHO102" i="85"/>
  <c r="FHN102" i="85"/>
  <c r="FHM102" i="85"/>
  <c r="FHL102" i="85"/>
  <c r="FHK102" i="85"/>
  <c r="FHJ102" i="85"/>
  <c r="FHI102" i="85"/>
  <c r="FHH102" i="85"/>
  <c r="FHG102" i="85"/>
  <c r="FHF102" i="85"/>
  <c r="FHE102" i="85"/>
  <c r="FHD102" i="85"/>
  <c r="FHC102" i="85"/>
  <c r="FHB102" i="85"/>
  <c r="FHA102" i="85"/>
  <c r="FGZ102" i="85"/>
  <c r="FGY102" i="85"/>
  <c r="FGX102" i="85"/>
  <c r="FGW102" i="85"/>
  <c r="FGV102" i="85"/>
  <c r="FGU102" i="85"/>
  <c r="FGT102" i="85"/>
  <c r="FGS102" i="85"/>
  <c r="FGR102" i="85"/>
  <c r="FGQ102" i="85"/>
  <c r="FGP102" i="85"/>
  <c r="FGO102" i="85"/>
  <c r="FGN102" i="85"/>
  <c r="FGM102" i="85"/>
  <c r="FGL102" i="85"/>
  <c r="FGK102" i="85"/>
  <c r="FGJ102" i="85"/>
  <c r="FGI102" i="85"/>
  <c r="FGH102" i="85"/>
  <c r="FGG102" i="85"/>
  <c r="FGF102" i="85"/>
  <c r="FGE102" i="85"/>
  <c r="FGD102" i="85"/>
  <c r="FGC102" i="85"/>
  <c r="FGB102" i="85"/>
  <c r="FGA102" i="85"/>
  <c r="FFZ102" i="85"/>
  <c r="FFY102" i="85"/>
  <c r="FFX102" i="85"/>
  <c r="FFW102" i="85"/>
  <c r="FFV102" i="85"/>
  <c r="FFU102" i="85"/>
  <c r="FFT102" i="85"/>
  <c r="FFS102" i="85"/>
  <c r="FFR102" i="85"/>
  <c r="FFQ102" i="85"/>
  <c r="FFP102" i="85"/>
  <c r="FFO102" i="85"/>
  <c r="FFN102" i="85"/>
  <c r="FFM102" i="85"/>
  <c r="FFL102" i="85"/>
  <c r="FFK102" i="85"/>
  <c r="FFJ102" i="85"/>
  <c r="FFI102" i="85"/>
  <c r="FFH102" i="85"/>
  <c r="FFG102" i="85"/>
  <c r="FFF102" i="85"/>
  <c r="FFE102" i="85"/>
  <c r="FFD102" i="85"/>
  <c r="FFC102" i="85"/>
  <c r="FFB102" i="85"/>
  <c r="FFA102" i="85"/>
  <c r="FEZ102" i="85"/>
  <c r="FEY102" i="85"/>
  <c r="FEX102" i="85"/>
  <c r="FEW102" i="85"/>
  <c r="FEV102" i="85"/>
  <c r="FEU102" i="85"/>
  <c r="FET102" i="85"/>
  <c r="FES102" i="85"/>
  <c r="FER102" i="85"/>
  <c r="FEQ102" i="85"/>
  <c r="FEP102" i="85"/>
  <c r="FEO102" i="85"/>
  <c r="FEN102" i="85"/>
  <c r="FEM102" i="85"/>
  <c r="FEL102" i="85"/>
  <c r="FEK102" i="85"/>
  <c r="FEJ102" i="85"/>
  <c r="FEI102" i="85"/>
  <c r="FEH102" i="85"/>
  <c r="FEG102" i="85"/>
  <c r="FEF102" i="85"/>
  <c r="FEE102" i="85"/>
  <c r="FED102" i="85"/>
  <c r="FEC102" i="85"/>
  <c r="FEB102" i="85"/>
  <c r="FEA102" i="85"/>
  <c r="FDZ102" i="85"/>
  <c r="FDY102" i="85"/>
  <c r="FDX102" i="85"/>
  <c r="FDW102" i="85"/>
  <c r="FDV102" i="85"/>
  <c r="FDU102" i="85"/>
  <c r="FDT102" i="85"/>
  <c r="FDS102" i="85"/>
  <c r="FDR102" i="85"/>
  <c r="FDQ102" i="85"/>
  <c r="FDP102" i="85"/>
  <c r="FDO102" i="85"/>
  <c r="FDN102" i="85"/>
  <c r="FDM102" i="85"/>
  <c r="FDL102" i="85"/>
  <c r="FDK102" i="85"/>
  <c r="FDJ102" i="85"/>
  <c r="FDI102" i="85"/>
  <c r="FDH102" i="85"/>
  <c r="FDG102" i="85"/>
  <c r="FDF102" i="85"/>
  <c r="FDE102" i="85"/>
  <c r="FDD102" i="85"/>
  <c r="FDC102" i="85"/>
  <c r="FDB102" i="85"/>
  <c r="FDA102" i="85"/>
  <c r="FCZ102" i="85"/>
  <c r="FCY102" i="85"/>
  <c r="FCX102" i="85"/>
  <c r="FCW102" i="85"/>
  <c r="FCV102" i="85"/>
  <c r="FCU102" i="85"/>
  <c r="FCT102" i="85"/>
  <c r="FCS102" i="85"/>
  <c r="FCR102" i="85"/>
  <c r="FCQ102" i="85"/>
  <c r="FCP102" i="85"/>
  <c r="FCO102" i="85"/>
  <c r="FCN102" i="85"/>
  <c r="FCM102" i="85"/>
  <c r="FCL102" i="85"/>
  <c r="FCK102" i="85"/>
  <c r="FCJ102" i="85"/>
  <c r="FCI102" i="85"/>
  <c r="FCH102" i="85"/>
  <c r="FCG102" i="85"/>
  <c r="FCF102" i="85"/>
  <c r="FCE102" i="85"/>
  <c r="FCD102" i="85"/>
  <c r="FCC102" i="85"/>
  <c r="FCB102" i="85"/>
  <c r="FCA102" i="85"/>
  <c r="FBZ102" i="85"/>
  <c r="FBY102" i="85"/>
  <c r="FBX102" i="85"/>
  <c r="FBW102" i="85"/>
  <c r="FBV102" i="85"/>
  <c r="FBU102" i="85"/>
  <c r="FBT102" i="85"/>
  <c r="FBS102" i="85"/>
  <c r="FBR102" i="85"/>
  <c r="FBQ102" i="85"/>
  <c r="FBP102" i="85"/>
  <c r="FBO102" i="85"/>
  <c r="FBN102" i="85"/>
  <c r="FBM102" i="85"/>
  <c r="FBL102" i="85"/>
  <c r="FBK102" i="85"/>
  <c r="FBJ102" i="85"/>
  <c r="FBI102" i="85"/>
  <c r="FBH102" i="85"/>
  <c r="FBG102" i="85"/>
  <c r="FBF102" i="85"/>
  <c r="FBE102" i="85"/>
  <c r="FBD102" i="85"/>
  <c r="FBC102" i="85"/>
  <c r="FBB102" i="85"/>
  <c r="FBA102" i="85"/>
  <c r="FAZ102" i="85"/>
  <c r="FAY102" i="85"/>
  <c r="FAX102" i="85"/>
  <c r="FAW102" i="85"/>
  <c r="FAV102" i="85"/>
  <c r="FAU102" i="85"/>
  <c r="FAT102" i="85"/>
  <c r="FAS102" i="85"/>
  <c r="FAR102" i="85"/>
  <c r="FAQ102" i="85"/>
  <c r="FAP102" i="85"/>
  <c r="FAO102" i="85"/>
  <c r="FAN102" i="85"/>
  <c r="FAM102" i="85"/>
  <c r="FAL102" i="85"/>
  <c r="FAK102" i="85"/>
  <c r="FAJ102" i="85"/>
  <c r="FAI102" i="85"/>
  <c r="FAH102" i="85"/>
  <c r="FAG102" i="85"/>
  <c r="FAF102" i="85"/>
  <c r="FAE102" i="85"/>
  <c r="FAD102" i="85"/>
  <c r="FAC102" i="85"/>
  <c r="FAB102" i="85"/>
  <c r="FAA102" i="85"/>
  <c r="EZZ102" i="85"/>
  <c r="EZY102" i="85"/>
  <c r="EZX102" i="85"/>
  <c r="EZW102" i="85"/>
  <c r="EZV102" i="85"/>
  <c r="EZU102" i="85"/>
  <c r="EZT102" i="85"/>
  <c r="EZS102" i="85"/>
  <c r="EZR102" i="85"/>
  <c r="EZQ102" i="85"/>
  <c r="EZP102" i="85"/>
  <c r="EZO102" i="85"/>
  <c r="EZN102" i="85"/>
  <c r="EZM102" i="85"/>
  <c r="EZL102" i="85"/>
  <c r="EZK102" i="85"/>
  <c r="EZJ102" i="85"/>
  <c r="EZI102" i="85"/>
  <c r="EZH102" i="85"/>
  <c r="EZG102" i="85"/>
  <c r="EZF102" i="85"/>
  <c r="EZE102" i="85"/>
  <c r="EZD102" i="85"/>
  <c r="EZC102" i="85"/>
  <c r="EZB102" i="85"/>
  <c r="EZA102" i="85"/>
  <c r="EYZ102" i="85"/>
  <c r="EYY102" i="85"/>
  <c r="EYX102" i="85"/>
  <c r="EYW102" i="85"/>
  <c r="EYV102" i="85"/>
  <c r="EYU102" i="85"/>
  <c r="EYT102" i="85"/>
  <c r="EYS102" i="85"/>
  <c r="EYR102" i="85"/>
  <c r="EYQ102" i="85"/>
  <c r="EYP102" i="85"/>
  <c r="EYO102" i="85"/>
  <c r="EYN102" i="85"/>
  <c r="EYM102" i="85"/>
  <c r="EYL102" i="85"/>
  <c r="EYK102" i="85"/>
  <c r="EYJ102" i="85"/>
  <c r="EYI102" i="85"/>
  <c r="EYH102" i="85"/>
  <c r="EYG102" i="85"/>
  <c r="EYF102" i="85"/>
  <c r="EYE102" i="85"/>
  <c r="EYD102" i="85"/>
  <c r="EYC102" i="85"/>
  <c r="EYB102" i="85"/>
  <c r="EYA102" i="85"/>
  <c r="EXZ102" i="85"/>
  <c r="EXY102" i="85"/>
  <c r="EXX102" i="85"/>
  <c r="EXW102" i="85"/>
  <c r="EXV102" i="85"/>
  <c r="EXU102" i="85"/>
  <c r="EXT102" i="85"/>
  <c r="EXS102" i="85"/>
  <c r="EXR102" i="85"/>
  <c r="EXQ102" i="85"/>
  <c r="EXP102" i="85"/>
  <c r="EXO102" i="85"/>
  <c r="EXN102" i="85"/>
  <c r="EXM102" i="85"/>
  <c r="EXL102" i="85"/>
  <c r="EXK102" i="85"/>
  <c r="EXJ102" i="85"/>
  <c r="EXI102" i="85"/>
  <c r="EXH102" i="85"/>
  <c r="EXG102" i="85"/>
  <c r="EXF102" i="85"/>
  <c r="EXE102" i="85"/>
  <c r="EXD102" i="85"/>
  <c r="EXC102" i="85"/>
  <c r="EXB102" i="85"/>
  <c r="EXA102" i="85"/>
  <c r="EWZ102" i="85"/>
  <c r="EWY102" i="85"/>
  <c r="EWX102" i="85"/>
  <c r="EWW102" i="85"/>
  <c r="EWV102" i="85"/>
  <c r="EWU102" i="85"/>
  <c r="EWT102" i="85"/>
  <c r="EWS102" i="85"/>
  <c r="EWR102" i="85"/>
  <c r="EWQ102" i="85"/>
  <c r="EWP102" i="85"/>
  <c r="EWO102" i="85"/>
  <c r="EWN102" i="85"/>
  <c r="EWM102" i="85"/>
  <c r="EWL102" i="85"/>
  <c r="EWK102" i="85"/>
  <c r="EWJ102" i="85"/>
  <c r="EWI102" i="85"/>
  <c r="EWH102" i="85"/>
  <c r="EWG102" i="85"/>
  <c r="EWF102" i="85"/>
  <c r="EWE102" i="85"/>
  <c r="EWD102" i="85"/>
  <c r="EWC102" i="85"/>
  <c r="EWB102" i="85"/>
  <c r="EWA102" i="85"/>
  <c r="EVZ102" i="85"/>
  <c r="EVY102" i="85"/>
  <c r="EVX102" i="85"/>
  <c r="EVW102" i="85"/>
  <c r="EVV102" i="85"/>
  <c r="EVU102" i="85"/>
  <c r="EVT102" i="85"/>
  <c r="EVS102" i="85"/>
  <c r="EVR102" i="85"/>
  <c r="EVQ102" i="85"/>
  <c r="EVP102" i="85"/>
  <c r="EVO102" i="85"/>
  <c r="EVN102" i="85"/>
  <c r="EVM102" i="85"/>
  <c r="EVL102" i="85"/>
  <c r="EVK102" i="85"/>
  <c r="EVJ102" i="85"/>
  <c r="EVI102" i="85"/>
  <c r="EVH102" i="85"/>
  <c r="EVG102" i="85"/>
  <c r="EVF102" i="85"/>
  <c r="EVE102" i="85"/>
  <c r="EVD102" i="85"/>
  <c r="EVC102" i="85"/>
  <c r="EVB102" i="85"/>
  <c r="EVA102" i="85"/>
  <c r="EUZ102" i="85"/>
  <c r="EUY102" i="85"/>
  <c r="EUX102" i="85"/>
  <c r="EUW102" i="85"/>
  <c r="EUV102" i="85"/>
  <c r="EUU102" i="85"/>
  <c r="EUT102" i="85"/>
  <c r="EUS102" i="85"/>
  <c r="EUR102" i="85"/>
  <c r="EUQ102" i="85"/>
  <c r="EUP102" i="85"/>
  <c r="EUO102" i="85"/>
  <c r="EUN102" i="85"/>
  <c r="EUM102" i="85"/>
  <c r="EUL102" i="85"/>
  <c r="EUK102" i="85"/>
  <c r="EUJ102" i="85"/>
  <c r="EUI102" i="85"/>
  <c r="EUH102" i="85"/>
  <c r="EUG102" i="85"/>
  <c r="EUF102" i="85"/>
  <c r="EUE102" i="85"/>
  <c r="EUD102" i="85"/>
  <c r="EUC102" i="85"/>
  <c r="EUB102" i="85"/>
  <c r="EUA102" i="85"/>
  <c r="ETZ102" i="85"/>
  <c r="ETY102" i="85"/>
  <c r="ETX102" i="85"/>
  <c r="ETW102" i="85"/>
  <c r="ETV102" i="85"/>
  <c r="ETU102" i="85"/>
  <c r="ETT102" i="85"/>
  <c r="ETS102" i="85"/>
  <c r="ETR102" i="85"/>
  <c r="ETQ102" i="85"/>
  <c r="ETP102" i="85"/>
  <c r="ETO102" i="85"/>
  <c r="ETN102" i="85"/>
  <c r="ETM102" i="85"/>
  <c r="ETL102" i="85"/>
  <c r="ETK102" i="85"/>
  <c r="ETJ102" i="85"/>
  <c r="ETI102" i="85"/>
  <c r="ETH102" i="85"/>
  <c r="ETG102" i="85"/>
  <c r="ETF102" i="85"/>
  <c r="ETE102" i="85"/>
  <c r="ETD102" i="85"/>
  <c r="ETC102" i="85"/>
  <c r="ETB102" i="85"/>
  <c r="ETA102" i="85"/>
  <c r="ESZ102" i="85"/>
  <c r="ESY102" i="85"/>
  <c r="ESX102" i="85"/>
  <c r="ESW102" i="85"/>
  <c r="ESV102" i="85"/>
  <c r="ESU102" i="85"/>
  <c r="EST102" i="85"/>
  <c r="ESS102" i="85"/>
  <c r="ESR102" i="85"/>
  <c r="ESQ102" i="85"/>
  <c r="ESP102" i="85"/>
  <c r="ESO102" i="85"/>
  <c r="ESN102" i="85"/>
  <c r="ESM102" i="85"/>
  <c r="ESL102" i="85"/>
  <c r="ESK102" i="85"/>
  <c r="ESJ102" i="85"/>
  <c r="ESI102" i="85"/>
  <c r="ESH102" i="85"/>
  <c r="ESG102" i="85"/>
  <c r="ESF102" i="85"/>
  <c r="ESE102" i="85"/>
  <c r="ESD102" i="85"/>
  <c r="ESC102" i="85"/>
  <c r="ESB102" i="85"/>
  <c r="ESA102" i="85"/>
  <c r="ERZ102" i="85"/>
  <c r="ERY102" i="85"/>
  <c r="ERX102" i="85"/>
  <c r="ERW102" i="85"/>
  <c r="ERV102" i="85"/>
  <c r="ERU102" i="85"/>
  <c r="ERT102" i="85"/>
  <c r="ERS102" i="85"/>
  <c r="ERR102" i="85"/>
  <c r="ERQ102" i="85"/>
  <c r="ERP102" i="85"/>
  <c r="ERO102" i="85"/>
  <c r="ERN102" i="85"/>
  <c r="ERM102" i="85"/>
  <c r="ERL102" i="85"/>
  <c r="ERK102" i="85"/>
  <c r="ERJ102" i="85"/>
  <c r="ERI102" i="85"/>
  <c r="ERH102" i="85"/>
  <c r="ERG102" i="85"/>
  <c r="ERF102" i="85"/>
  <c r="ERE102" i="85"/>
  <c r="ERD102" i="85"/>
  <c r="ERC102" i="85"/>
  <c r="ERB102" i="85"/>
  <c r="ERA102" i="85"/>
  <c r="EQZ102" i="85"/>
  <c r="EQY102" i="85"/>
  <c r="EQX102" i="85"/>
  <c r="EQW102" i="85"/>
  <c r="EQV102" i="85"/>
  <c r="EQU102" i="85"/>
  <c r="EQT102" i="85"/>
  <c r="EQS102" i="85"/>
  <c r="EQR102" i="85"/>
  <c r="EQQ102" i="85"/>
  <c r="EQP102" i="85"/>
  <c r="EQO102" i="85"/>
  <c r="EQN102" i="85"/>
  <c r="EQM102" i="85"/>
  <c r="EQL102" i="85"/>
  <c r="EQK102" i="85"/>
  <c r="EQJ102" i="85"/>
  <c r="EQI102" i="85"/>
  <c r="EQH102" i="85"/>
  <c r="EQG102" i="85"/>
  <c r="EQF102" i="85"/>
  <c r="EQE102" i="85"/>
  <c r="EQD102" i="85"/>
  <c r="EQC102" i="85"/>
  <c r="EQB102" i="85"/>
  <c r="EQA102" i="85"/>
  <c r="EPZ102" i="85"/>
  <c r="EPY102" i="85"/>
  <c r="EPX102" i="85"/>
  <c r="EPW102" i="85"/>
  <c r="EPV102" i="85"/>
  <c r="EPU102" i="85"/>
  <c r="EPT102" i="85"/>
  <c r="EPS102" i="85"/>
  <c r="EPR102" i="85"/>
  <c r="EPQ102" i="85"/>
  <c r="EPP102" i="85"/>
  <c r="EPO102" i="85"/>
  <c r="EPN102" i="85"/>
  <c r="EPM102" i="85"/>
  <c r="EPL102" i="85"/>
  <c r="EPK102" i="85"/>
  <c r="EPJ102" i="85"/>
  <c r="EPI102" i="85"/>
  <c r="EPH102" i="85"/>
  <c r="EPG102" i="85"/>
  <c r="EPF102" i="85"/>
  <c r="EPE102" i="85"/>
  <c r="EPD102" i="85"/>
  <c r="EPC102" i="85"/>
  <c r="EPB102" i="85"/>
  <c r="EPA102" i="85"/>
  <c r="EOZ102" i="85"/>
  <c r="EOY102" i="85"/>
  <c r="EOX102" i="85"/>
  <c r="EOW102" i="85"/>
  <c r="EOV102" i="85"/>
  <c r="EOU102" i="85"/>
  <c r="EOT102" i="85"/>
  <c r="EOS102" i="85"/>
  <c r="EOR102" i="85"/>
  <c r="EOQ102" i="85"/>
  <c r="EOP102" i="85"/>
  <c r="EOO102" i="85"/>
  <c r="EON102" i="85"/>
  <c r="EOM102" i="85"/>
  <c r="EOL102" i="85"/>
  <c r="EOK102" i="85"/>
  <c r="EOJ102" i="85"/>
  <c r="EOI102" i="85"/>
  <c r="EOH102" i="85"/>
  <c r="EOG102" i="85"/>
  <c r="EOF102" i="85"/>
  <c r="EOE102" i="85"/>
  <c r="EOD102" i="85"/>
  <c r="EOC102" i="85"/>
  <c r="EOB102" i="85"/>
  <c r="EOA102" i="85"/>
  <c r="ENZ102" i="85"/>
  <c r="ENY102" i="85"/>
  <c r="ENX102" i="85"/>
  <c r="ENW102" i="85"/>
  <c r="ENV102" i="85"/>
  <c r="ENU102" i="85"/>
  <c r="ENT102" i="85"/>
  <c r="ENS102" i="85"/>
  <c r="ENR102" i="85"/>
  <c r="ENQ102" i="85"/>
  <c r="ENP102" i="85"/>
  <c r="ENO102" i="85"/>
  <c r="ENN102" i="85"/>
  <c r="ENM102" i="85"/>
  <c r="ENL102" i="85"/>
  <c r="ENK102" i="85"/>
  <c r="ENJ102" i="85"/>
  <c r="ENI102" i="85"/>
  <c r="ENH102" i="85"/>
  <c r="ENG102" i="85"/>
  <c r="ENF102" i="85"/>
  <c r="ENE102" i="85"/>
  <c r="END102" i="85"/>
  <c r="ENC102" i="85"/>
  <c r="ENB102" i="85"/>
  <c r="ENA102" i="85"/>
  <c r="EMZ102" i="85"/>
  <c r="EMY102" i="85"/>
  <c r="EMX102" i="85"/>
  <c r="EMW102" i="85"/>
  <c r="EMV102" i="85"/>
  <c r="EMU102" i="85"/>
  <c r="EMT102" i="85"/>
  <c r="EMS102" i="85"/>
  <c r="EMR102" i="85"/>
  <c r="EMQ102" i="85"/>
  <c r="EMP102" i="85"/>
  <c r="EMO102" i="85"/>
  <c r="EMN102" i="85"/>
  <c r="EMM102" i="85"/>
  <c r="EML102" i="85"/>
  <c r="EMK102" i="85"/>
  <c r="EMJ102" i="85"/>
  <c r="EMI102" i="85"/>
  <c r="EMH102" i="85"/>
  <c r="EMG102" i="85"/>
  <c r="EMF102" i="85"/>
  <c r="EME102" i="85"/>
  <c r="EMD102" i="85"/>
  <c r="EMC102" i="85"/>
  <c r="EMB102" i="85"/>
  <c r="EMA102" i="85"/>
  <c r="ELZ102" i="85"/>
  <c r="ELY102" i="85"/>
  <c r="ELX102" i="85"/>
  <c r="ELW102" i="85"/>
  <c r="ELV102" i="85"/>
  <c r="ELU102" i="85"/>
  <c r="ELT102" i="85"/>
  <c r="ELS102" i="85"/>
  <c r="ELR102" i="85"/>
  <c r="ELQ102" i="85"/>
  <c r="ELP102" i="85"/>
  <c r="ELO102" i="85"/>
  <c r="ELN102" i="85"/>
  <c r="ELM102" i="85"/>
  <c r="ELL102" i="85"/>
  <c r="ELK102" i="85"/>
  <c r="ELJ102" i="85"/>
  <c r="ELI102" i="85"/>
  <c r="ELH102" i="85"/>
  <c r="ELG102" i="85"/>
  <c r="ELF102" i="85"/>
  <c r="ELE102" i="85"/>
  <c r="ELD102" i="85"/>
  <c r="ELC102" i="85"/>
  <c r="ELB102" i="85"/>
  <c r="ELA102" i="85"/>
  <c r="EKZ102" i="85"/>
  <c r="EKY102" i="85"/>
  <c r="EKX102" i="85"/>
  <c r="EKW102" i="85"/>
  <c r="EKV102" i="85"/>
  <c r="EKU102" i="85"/>
  <c r="EKT102" i="85"/>
  <c r="EKS102" i="85"/>
  <c r="EKR102" i="85"/>
  <c r="EKQ102" i="85"/>
  <c r="EKP102" i="85"/>
  <c r="EKO102" i="85"/>
  <c r="EKN102" i="85"/>
  <c r="EKM102" i="85"/>
  <c r="EKL102" i="85"/>
  <c r="EKK102" i="85"/>
  <c r="EKJ102" i="85"/>
  <c r="EKI102" i="85"/>
  <c r="EKH102" i="85"/>
  <c r="EKG102" i="85"/>
  <c r="EKF102" i="85"/>
  <c r="EKE102" i="85"/>
  <c r="EKD102" i="85"/>
  <c r="EKC102" i="85"/>
  <c r="EKB102" i="85"/>
  <c r="EKA102" i="85"/>
  <c r="EJZ102" i="85"/>
  <c r="EJY102" i="85"/>
  <c r="EJX102" i="85"/>
  <c r="EJW102" i="85"/>
  <c r="EJV102" i="85"/>
  <c r="EJU102" i="85"/>
  <c r="EJT102" i="85"/>
  <c r="EJS102" i="85"/>
  <c r="EJR102" i="85"/>
  <c r="EJQ102" i="85"/>
  <c r="EJP102" i="85"/>
  <c r="EJO102" i="85"/>
  <c r="EJN102" i="85"/>
  <c r="EJM102" i="85"/>
  <c r="EJL102" i="85"/>
  <c r="EJK102" i="85"/>
  <c r="EJJ102" i="85"/>
  <c r="EJI102" i="85"/>
  <c r="EJH102" i="85"/>
  <c r="EJG102" i="85"/>
  <c r="EJF102" i="85"/>
  <c r="EJE102" i="85"/>
  <c r="EJD102" i="85"/>
  <c r="EJC102" i="85"/>
  <c r="EJB102" i="85"/>
  <c r="EJA102" i="85"/>
  <c r="EIZ102" i="85"/>
  <c r="EIY102" i="85"/>
  <c r="EIX102" i="85"/>
  <c r="EIW102" i="85"/>
  <c r="EIV102" i="85"/>
  <c r="EIU102" i="85"/>
  <c r="EIT102" i="85"/>
  <c r="EIS102" i="85"/>
  <c r="EIR102" i="85"/>
  <c r="EIQ102" i="85"/>
  <c r="EIP102" i="85"/>
  <c r="EIO102" i="85"/>
  <c r="EIN102" i="85"/>
  <c r="EIM102" i="85"/>
  <c r="EIL102" i="85"/>
  <c r="EIK102" i="85"/>
  <c r="EIJ102" i="85"/>
  <c r="EII102" i="85"/>
  <c r="EIH102" i="85"/>
  <c r="EIG102" i="85"/>
  <c r="EIF102" i="85"/>
  <c r="EIE102" i="85"/>
  <c r="EID102" i="85"/>
  <c r="EIC102" i="85"/>
  <c r="EIB102" i="85"/>
  <c r="EIA102" i="85"/>
  <c r="EHZ102" i="85"/>
  <c r="EHY102" i="85"/>
  <c r="EHX102" i="85"/>
  <c r="EHW102" i="85"/>
  <c r="EHV102" i="85"/>
  <c r="EHU102" i="85"/>
  <c r="EHT102" i="85"/>
  <c r="EHS102" i="85"/>
  <c r="EHR102" i="85"/>
  <c r="EHQ102" i="85"/>
  <c r="EHP102" i="85"/>
  <c r="EHO102" i="85"/>
  <c r="EHN102" i="85"/>
  <c r="EHM102" i="85"/>
  <c r="EHL102" i="85"/>
  <c r="EHK102" i="85"/>
  <c r="EHJ102" i="85"/>
  <c r="EHI102" i="85"/>
  <c r="EHH102" i="85"/>
  <c r="EHG102" i="85"/>
  <c r="EHF102" i="85"/>
  <c r="EHE102" i="85"/>
  <c r="EHD102" i="85"/>
  <c r="EHC102" i="85"/>
  <c r="EHB102" i="85"/>
  <c r="EHA102" i="85"/>
  <c r="EGZ102" i="85"/>
  <c r="EGY102" i="85"/>
  <c r="EGX102" i="85"/>
  <c r="EGW102" i="85"/>
  <c r="EGV102" i="85"/>
  <c r="EGU102" i="85"/>
  <c r="EGT102" i="85"/>
  <c r="EGS102" i="85"/>
  <c r="EGR102" i="85"/>
  <c r="EGQ102" i="85"/>
  <c r="EGP102" i="85"/>
  <c r="EGO102" i="85"/>
  <c r="EGN102" i="85"/>
  <c r="EGM102" i="85"/>
  <c r="EGL102" i="85"/>
  <c r="EGK102" i="85"/>
  <c r="EGJ102" i="85"/>
  <c r="EGI102" i="85"/>
  <c r="EGH102" i="85"/>
  <c r="EGG102" i="85"/>
  <c r="EGF102" i="85"/>
  <c r="EGE102" i="85"/>
  <c r="EGD102" i="85"/>
  <c r="EGC102" i="85"/>
  <c r="EGB102" i="85"/>
  <c r="EGA102" i="85"/>
  <c r="EFZ102" i="85"/>
  <c r="EFY102" i="85"/>
  <c r="EFX102" i="85"/>
  <c r="EFW102" i="85"/>
  <c r="EFV102" i="85"/>
  <c r="EFU102" i="85"/>
  <c r="EFT102" i="85"/>
  <c r="EFS102" i="85"/>
  <c r="EFR102" i="85"/>
  <c r="EFQ102" i="85"/>
  <c r="EFP102" i="85"/>
  <c r="EFO102" i="85"/>
  <c r="EFN102" i="85"/>
  <c r="EFM102" i="85"/>
  <c r="EFL102" i="85"/>
  <c r="EFK102" i="85"/>
  <c r="EFJ102" i="85"/>
  <c r="EFI102" i="85"/>
  <c r="EFH102" i="85"/>
  <c r="EFG102" i="85"/>
  <c r="EFF102" i="85"/>
  <c r="EFE102" i="85"/>
  <c r="EFD102" i="85"/>
  <c r="EFC102" i="85"/>
  <c r="EFB102" i="85"/>
  <c r="EFA102" i="85"/>
  <c r="EEZ102" i="85"/>
  <c r="EEY102" i="85"/>
  <c r="EEX102" i="85"/>
  <c r="EEW102" i="85"/>
  <c r="EEV102" i="85"/>
  <c r="EEU102" i="85"/>
  <c r="EET102" i="85"/>
  <c r="EES102" i="85"/>
  <c r="EER102" i="85"/>
  <c r="EEQ102" i="85"/>
  <c r="EEP102" i="85"/>
  <c r="EEO102" i="85"/>
  <c r="EEN102" i="85"/>
  <c r="EEM102" i="85"/>
  <c r="EEL102" i="85"/>
  <c r="EEK102" i="85"/>
  <c r="EEJ102" i="85"/>
  <c r="EEI102" i="85"/>
  <c r="EEH102" i="85"/>
  <c r="EEG102" i="85"/>
  <c r="EEF102" i="85"/>
  <c r="EEE102" i="85"/>
  <c r="EED102" i="85"/>
  <c r="EEC102" i="85"/>
  <c r="EEB102" i="85"/>
  <c r="EEA102" i="85"/>
  <c r="EDZ102" i="85"/>
  <c r="EDY102" i="85"/>
  <c r="EDX102" i="85"/>
  <c r="EDW102" i="85"/>
  <c r="EDV102" i="85"/>
  <c r="EDU102" i="85"/>
  <c r="EDT102" i="85"/>
  <c r="EDS102" i="85"/>
  <c r="EDR102" i="85"/>
  <c r="EDQ102" i="85"/>
  <c r="EDP102" i="85"/>
  <c r="EDO102" i="85"/>
  <c r="EDN102" i="85"/>
  <c r="EDM102" i="85"/>
  <c r="EDL102" i="85"/>
  <c r="EDK102" i="85"/>
  <c r="EDJ102" i="85"/>
  <c r="EDI102" i="85"/>
  <c r="EDH102" i="85"/>
  <c r="EDG102" i="85"/>
  <c r="EDF102" i="85"/>
  <c r="EDE102" i="85"/>
  <c r="EDD102" i="85"/>
  <c r="EDC102" i="85"/>
  <c r="EDB102" i="85"/>
  <c r="EDA102" i="85"/>
  <c r="ECZ102" i="85"/>
  <c r="ECY102" i="85"/>
  <c r="ECX102" i="85"/>
  <c r="ECW102" i="85"/>
  <c r="ECV102" i="85"/>
  <c r="ECU102" i="85"/>
  <c r="ECT102" i="85"/>
  <c r="ECS102" i="85"/>
  <c r="ECR102" i="85"/>
  <c r="ECQ102" i="85"/>
  <c r="ECP102" i="85"/>
  <c r="ECO102" i="85"/>
  <c r="ECN102" i="85"/>
  <c r="ECM102" i="85"/>
  <c r="ECL102" i="85"/>
  <c r="ECK102" i="85"/>
  <c r="ECJ102" i="85"/>
  <c r="ECI102" i="85"/>
  <c r="ECH102" i="85"/>
  <c r="ECG102" i="85"/>
  <c r="ECF102" i="85"/>
  <c r="ECE102" i="85"/>
  <c r="ECD102" i="85"/>
  <c r="ECC102" i="85"/>
  <c r="ECB102" i="85"/>
  <c r="ECA102" i="85"/>
  <c r="EBZ102" i="85"/>
  <c r="EBY102" i="85"/>
  <c r="EBX102" i="85"/>
  <c r="EBW102" i="85"/>
  <c r="EBV102" i="85"/>
  <c r="EBU102" i="85"/>
  <c r="EBT102" i="85"/>
  <c r="EBS102" i="85"/>
  <c r="EBR102" i="85"/>
  <c r="EBQ102" i="85"/>
  <c r="EBP102" i="85"/>
  <c r="EBO102" i="85"/>
  <c r="EBN102" i="85"/>
  <c r="EBM102" i="85"/>
  <c r="EBL102" i="85"/>
  <c r="EBK102" i="85"/>
  <c r="EBJ102" i="85"/>
  <c r="EBI102" i="85"/>
  <c r="EBH102" i="85"/>
  <c r="EBG102" i="85"/>
  <c r="EBF102" i="85"/>
  <c r="EBE102" i="85"/>
  <c r="EBD102" i="85"/>
  <c r="EBC102" i="85"/>
  <c r="EBB102" i="85"/>
  <c r="EBA102" i="85"/>
  <c r="EAZ102" i="85"/>
  <c r="EAY102" i="85"/>
  <c r="EAX102" i="85"/>
  <c r="EAW102" i="85"/>
  <c r="EAV102" i="85"/>
  <c r="EAU102" i="85"/>
  <c r="EAT102" i="85"/>
  <c r="EAS102" i="85"/>
  <c r="EAR102" i="85"/>
  <c r="EAQ102" i="85"/>
  <c r="EAP102" i="85"/>
  <c r="EAO102" i="85"/>
  <c r="EAN102" i="85"/>
  <c r="EAM102" i="85"/>
  <c r="EAL102" i="85"/>
  <c r="EAK102" i="85"/>
  <c r="EAJ102" i="85"/>
  <c r="EAI102" i="85"/>
  <c r="EAH102" i="85"/>
  <c r="EAG102" i="85"/>
  <c r="EAF102" i="85"/>
  <c r="EAE102" i="85"/>
  <c r="EAD102" i="85"/>
  <c r="EAC102" i="85"/>
  <c r="EAB102" i="85"/>
  <c r="EAA102" i="85"/>
  <c r="DZZ102" i="85"/>
  <c r="DZY102" i="85"/>
  <c r="DZX102" i="85"/>
  <c r="DZW102" i="85"/>
  <c r="DZV102" i="85"/>
  <c r="DZU102" i="85"/>
  <c r="DZT102" i="85"/>
  <c r="DZS102" i="85"/>
  <c r="DZR102" i="85"/>
  <c r="DZQ102" i="85"/>
  <c r="DZP102" i="85"/>
  <c r="DZO102" i="85"/>
  <c r="DZN102" i="85"/>
  <c r="DZM102" i="85"/>
  <c r="DZL102" i="85"/>
  <c r="DZK102" i="85"/>
  <c r="DZJ102" i="85"/>
  <c r="DZI102" i="85"/>
  <c r="DZH102" i="85"/>
  <c r="DZG102" i="85"/>
  <c r="DZF102" i="85"/>
  <c r="DZE102" i="85"/>
  <c r="DZD102" i="85"/>
  <c r="DZC102" i="85"/>
  <c r="DZB102" i="85"/>
  <c r="DZA102" i="85"/>
  <c r="DYZ102" i="85"/>
  <c r="DYY102" i="85"/>
  <c r="DYX102" i="85"/>
  <c r="DYW102" i="85"/>
  <c r="DYV102" i="85"/>
  <c r="DYU102" i="85"/>
  <c r="DYT102" i="85"/>
  <c r="DYS102" i="85"/>
  <c r="DYR102" i="85"/>
  <c r="DYQ102" i="85"/>
  <c r="DYP102" i="85"/>
  <c r="DYO102" i="85"/>
  <c r="DYN102" i="85"/>
  <c r="DYM102" i="85"/>
  <c r="DYL102" i="85"/>
  <c r="DYK102" i="85"/>
  <c r="DYJ102" i="85"/>
  <c r="DYI102" i="85"/>
  <c r="DYH102" i="85"/>
  <c r="DYG102" i="85"/>
  <c r="DYF102" i="85"/>
  <c r="DYE102" i="85"/>
  <c r="DYD102" i="85"/>
  <c r="DYC102" i="85"/>
  <c r="DYB102" i="85"/>
  <c r="DYA102" i="85"/>
  <c r="DXZ102" i="85"/>
  <c r="DXY102" i="85"/>
  <c r="DXX102" i="85"/>
  <c r="DXW102" i="85"/>
  <c r="DXV102" i="85"/>
  <c r="DXU102" i="85"/>
  <c r="DXT102" i="85"/>
  <c r="DXS102" i="85"/>
  <c r="DXR102" i="85"/>
  <c r="DXQ102" i="85"/>
  <c r="DXP102" i="85"/>
  <c r="DXO102" i="85"/>
  <c r="DXN102" i="85"/>
  <c r="DXM102" i="85"/>
  <c r="DXL102" i="85"/>
  <c r="DXK102" i="85"/>
  <c r="DXJ102" i="85"/>
  <c r="DXI102" i="85"/>
  <c r="DXH102" i="85"/>
  <c r="DXG102" i="85"/>
  <c r="DXF102" i="85"/>
  <c r="DXE102" i="85"/>
  <c r="DXD102" i="85"/>
  <c r="DXC102" i="85"/>
  <c r="DXB102" i="85"/>
  <c r="DXA102" i="85"/>
  <c r="DWZ102" i="85"/>
  <c r="DWY102" i="85"/>
  <c r="DWX102" i="85"/>
  <c r="DWW102" i="85"/>
  <c r="DWV102" i="85"/>
  <c r="DWU102" i="85"/>
  <c r="DWT102" i="85"/>
  <c r="DWS102" i="85"/>
  <c r="DWR102" i="85"/>
  <c r="DWQ102" i="85"/>
  <c r="DWP102" i="85"/>
  <c r="DWO102" i="85"/>
  <c r="DWN102" i="85"/>
  <c r="DWM102" i="85"/>
  <c r="DWL102" i="85"/>
  <c r="DWK102" i="85"/>
  <c r="DWJ102" i="85"/>
  <c r="DWI102" i="85"/>
  <c r="DWH102" i="85"/>
  <c r="DWG102" i="85"/>
  <c r="DWF102" i="85"/>
  <c r="DWE102" i="85"/>
  <c r="DWD102" i="85"/>
  <c r="DWC102" i="85"/>
  <c r="DWB102" i="85"/>
  <c r="DWA102" i="85"/>
  <c r="DVZ102" i="85"/>
  <c r="DVY102" i="85"/>
  <c r="DVX102" i="85"/>
  <c r="DVW102" i="85"/>
  <c r="DVV102" i="85"/>
  <c r="DVU102" i="85"/>
  <c r="DVT102" i="85"/>
  <c r="DVS102" i="85"/>
  <c r="DVR102" i="85"/>
  <c r="DVQ102" i="85"/>
  <c r="DVP102" i="85"/>
  <c r="DVO102" i="85"/>
  <c r="DVN102" i="85"/>
  <c r="DVM102" i="85"/>
  <c r="DVL102" i="85"/>
  <c r="DVK102" i="85"/>
  <c r="DVJ102" i="85"/>
  <c r="DVI102" i="85"/>
  <c r="DVH102" i="85"/>
  <c r="DVG102" i="85"/>
  <c r="DVF102" i="85"/>
  <c r="DVE102" i="85"/>
  <c r="DVD102" i="85"/>
  <c r="DVC102" i="85"/>
  <c r="DVB102" i="85"/>
  <c r="DVA102" i="85"/>
  <c r="DUZ102" i="85"/>
  <c r="DUY102" i="85"/>
  <c r="DUX102" i="85"/>
  <c r="DUW102" i="85"/>
  <c r="DUV102" i="85"/>
  <c r="DUU102" i="85"/>
  <c r="DUT102" i="85"/>
  <c r="DUS102" i="85"/>
  <c r="DUR102" i="85"/>
  <c r="DUQ102" i="85"/>
  <c r="DUP102" i="85"/>
  <c r="DUO102" i="85"/>
  <c r="DUN102" i="85"/>
  <c r="DUM102" i="85"/>
  <c r="DUL102" i="85"/>
  <c r="DUK102" i="85"/>
  <c r="DUJ102" i="85"/>
  <c r="DUI102" i="85"/>
  <c r="DUH102" i="85"/>
  <c r="DUG102" i="85"/>
  <c r="DUF102" i="85"/>
  <c r="DUE102" i="85"/>
  <c r="DUD102" i="85"/>
  <c r="DUC102" i="85"/>
  <c r="DUB102" i="85"/>
  <c r="DUA102" i="85"/>
  <c r="DTZ102" i="85"/>
  <c r="DTY102" i="85"/>
  <c r="DTX102" i="85"/>
  <c r="DTW102" i="85"/>
  <c r="DTV102" i="85"/>
  <c r="DTU102" i="85"/>
  <c r="DTT102" i="85"/>
  <c r="DTS102" i="85"/>
  <c r="DTR102" i="85"/>
  <c r="DTQ102" i="85"/>
  <c r="DTP102" i="85"/>
  <c r="DTO102" i="85"/>
  <c r="DTN102" i="85"/>
  <c r="DTM102" i="85"/>
  <c r="DTL102" i="85"/>
  <c r="DTK102" i="85"/>
  <c r="DTJ102" i="85"/>
  <c r="DTI102" i="85"/>
  <c r="DTH102" i="85"/>
  <c r="DTG102" i="85"/>
  <c r="DTF102" i="85"/>
  <c r="DTE102" i="85"/>
  <c r="DTD102" i="85"/>
  <c r="DTC102" i="85"/>
  <c r="DTB102" i="85"/>
  <c r="DTA102" i="85"/>
  <c r="DSZ102" i="85"/>
  <c r="DSY102" i="85"/>
  <c r="DSX102" i="85"/>
  <c r="DSW102" i="85"/>
  <c r="DSV102" i="85"/>
  <c r="DSU102" i="85"/>
  <c r="DST102" i="85"/>
  <c r="DSS102" i="85"/>
  <c r="DSR102" i="85"/>
  <c r="DSQ102" i="85"/>
  <c r="DSP102" i="85"/>
  <c r="DSO102" i="85"/>
  <c r="DSN102" i="85"/>
  <c r="DSM102" i="85"/>
  <c r="DSL102" i="85"/>
  <c r="DSK102" i="85"/>
  <c r="DSJ102" i="85"/>
  <c r="DSI102" i="85"/>
  <c r="DSH102" i="85"/>
  <c r="DSG102" i="85"/>
  <c r="DSF102" i="85"/>
  <c r="DSE102" i="85"/>
  <c r="DSD102" i="85"/>
  <c r="DSC102" i="85"/>
  <c r="DSB102" i="85"/>
  <c r="DSA102" i="85"/>
  <c r="DRZ102" i="85"/>
  <c r="DRY102" i="85"/>
  <c r="DRX102" i="85"/>
  <c r="DRW102" i="85"/>
  <c r="DRV102" i="85"/>
  <c r="DRU102" i="85"/>
  <c r="DRT102" i="85"/>
  <c r="DRS102" i="85"/>
  <c r="DRR102" i="85"/>
  <c r="DRQ102" i="85"/>
  <c r="DRP102" i="85"/>
  <c r="DRO102" i="85"/>
  <c r="DRN102" i="85"/>
  <c r="DRM102" i="85"/>
  <c r="DRL102" i="85"/>
  <c r="DRK102" i="85"/>
  <c r="DRJ102" i="85"/>
  <c r="DRI102" i="85"/>
  <c r="DRH102" i="85"/>
  <c r="DRG102" i="85"/>
  <c r="DRF102" i="85"/>
  <c r="DRE102" i="85"/>
  <c r="DRD102" i="85"/>
  <c r="DRC102" i="85"/>
  <c r="DRB102" i="85"/>
  <c r="DRA102" i="85"/>
  <c r="DQZ102" i="85"/>
  <c r="DQY102" i="85"/>
  <c r="DQX102" i="85"/>
  <c r="DQW102" i="85"/>
  <c r="DQV102" i="85"/>
  <c r="DQU102" i="85"/>
  <c r="DQT102" i="85"/>
  <c r="DQS102" i="85"/>
  <c r="DQR102" i="85"/>
  <c r="DQQ102" i="85"/>
  <c r="DQP102" i="85"/>
  <c r="DQO102" i="85"/>
  <c r="DQN102" i="85"/>
  <c r="DQM102" i="85"/>
  <c r="DQL102" i="85"/>
  <c r="DQK102" i="85"/>
  <c r="DQJ102" i="85"/>
  <c r="DQI102" i="85"/>
  <c r="DQH102" i="85"/>
  <c r="DQG102" i="85"/>
  <c r="DQF102" i="85"/>
  <c r="DQE102" i="85"/>
  <c r="DQD102" i="85"/>
  <c r="DQC102" i="85"/>
  <c r="DQB102" i="85"/>
  <c r="DQA102" i="85"/>
  <c r="DPZ102" i="85"/>
  <c r="DPY102" i="85"/>
  <c r="DPX102" i="85"/>
  <c r="DPW102" i="85"/>
  <c r="DPV102" i="85"/>
  <c r="DPU102" i="85"/>
  <c r="DPT102" i="85"/>
  <c r="DPS102" i="85"/>
  <c r="DPR102" i="85"/>
  <c r="DPQ102" i="85"/>
  <c r="DPP102" i="85"/>
  <c r="DPO102" i="85"/>
  <c r="DPN102" i="85"/>
  <c r="DPM102" i="85"/>
  <c r="DPL102" i="85"/>
  <c r="DPK102" i="85"/>
  <c r="DPJ102" i="85"/>
  <c r="DPI102" i="85"/>
  <c r="DPH102" i="85"/>
  <c r="DPG102" i="85"/>
  <c r="DPF102" i="85"/>
  <c r="DPE102" i="85"/>
  <c r="DPD102" i="85"/>
  <c r="DPC102" i="85"/>
  <c r="DPB102" i="85"/>
  <c r="DPA102" i="85"/>
  <c r="DOZ102" i="85"/>
  <c r="DOY102" i="85"/>
  <c r="DOX102" i="85"/>
  <c r="DOW102" i="85"/>
  <c r="DOV102" i="85"/>
  <c r="DOU102" i="85"/>
  <c r="DOT102" i="85"/>
  <c r="DOS102" i="85"/>
  <c r="DOR102" i="85"/>
  <c r="DOQ102" i="85"/>
  <c r="DOP102" i="85"/>
  <c r="DOO102" i="85"/>
  <c r="DON102" i="85"/>
  <c r="DOM102" i="85"/>
  <c r="DOL102" i="85"/>
  <c r="DOK102" i="85"/>
  <c r="DOJ102" i="85"/>
  <c r="DOI102" i="85"/>
  <c r="DOH102" i="85"/>
  <c r="DOG102" i="85"/>
  <c r="DOF102" i="85"/>
  <c r="DOE102" i="85"/>
  <c r="DOD102" i="85"/>
  <c r="DOC102" i="85"/>
  <c r="DOB102" i="85"/>
  <c r="DOA102" i="85"/>
  <c r="DNZ102" i="85"/>
  <c r="DNY102" i="85"/>
  <c r="DNX102" i="85"/>
  <c r="DNW102" i="85"/>
  <c r="DNV102" i="85"/>
  <c r="DNU102" i="85"/>
  <c r="DNT102" i="85"/>
  <c r="DNS102" i="85"/>
  <c r="DNR102" i="85"/>
  <c r="DNQ102" i="85"/>
  <c r="DNP102" i="85"/>
  <c r="DNO102" i="85"/>
  <c r="DNN102" i="85"/>
  <c r="DNM102" i="85"/>
  <c r="DNL102" i="85"/>
  <c r="DNK102" i="85"/>
  <c r="DNJ102" i="85"/>
  <c r="DNI102" i="85"/>
  <c r="DNH102" i="85"/>
  <c r="DNG102" i="85"/>
  <c r="DNF102" i="85"/>
  <c r="DNE102" i="85"/>
  <c r="DND102" i="85"/>
  <c r="DNC102" i="85"/>
  <c r="DNB102" i="85"/>
  <c r="DNA102" i="85"/>
  <c r="DMZ102" i="85"/>
  <c r="DMY102" i="85"/>
  <c r="DMX102" i="85"/>
  <c r="DMW102" i="85"/>
  <c r="DMV102" i="85"/>
  <c r="DMU102" i="85"/>
  <c r="DMT102" i="85"/>
  <c r="DMS102" i="85"/>
  <c r="DMR102" i="85"/>
  <c r="DMQ102" i="85"/>
  <c r="DMP102" i="85"/>
  <c r="DMO102" i="85"/>
  <c r="DMN102" i="85"/>
  <c r="DMM102" i="85"/>
  <c r="DML102" i="85"/>
  <c r="DMK102" i="85"/>
  <c r="DMJ102" i="85"/>
  <c r="DMI102" i="85"/>
  <c r="DMH102" i="85"/>
  <c r="DMG102" i="85"/>
  <c r="DMF102" i="85"/>
  <c r="DME102" i="85"/>
  <c r="DMD102" i="85"/>
  <c r="DMC102" i="85"/>
  <c r="DMB102" i="85"/>
  <c r="DMA102" i="85"/>
  <c r="DLZ102" i="85"/>
  <c r="DLY102" i="85"/>
  <c r="DLX102" i="85"/>
  <c r="DLW102" i="85"/>
  <c r="DLV102" i="85"/>
  <c r="DLU102" i="85"/>
  <c r="DLT102" i="85"/>
  <c r="DLS102" i="85"/>
  <c r="DLR102" i="85"/>
  <c r="DLQ102" i="85"/>
  <c r="DLP102" i="85"/>
  <c r="DLO102" i="85"/>
  <c r="DLN102" i="85"/>
  <c r="DLM102" i="85"/>
  <c r="DLL102" i="85"/>
  <c r="DLK102" i="85"/>
  <c r="DLJ102" i="85"/>
  <c r="DLI102" i="85"/>
  <c r="DLH102" i="85"/>
  <c r="DLG102" i="85"/>
  <c r="DLF102" i="85"/>
  <c r="DLE102" i="85"/>
  <c r="DLD102" i="85"/>
  <c r="DLC102" i="85"/>
  <c r="DLB102" i="85"/>
  <c r="DLA102" i="85"/>
  <c r="DKZ102" i="85"/>
  <c r="DKY102" i="85"/>
  <c r="DKX102" i="85"/>
  <c r="DKW102" i="85"/>
  <c r="DKV102" i="85"/>
  <c r="DKU102" i="85"/>
  <c r="DKT102" i="85"/>
  <c r="DKS102" i="85"/>
  <c r="DKR102" i="85"/>
  <c r="DKQ102" i="85"/>
  <c r="DKP102" i="85"/>
  <c r="DKO102" i="85"/>
  <c r="DKN102" i="85"/>
  <c r="DKM102" i="85"/>
  <c r="DKL102" i="85"/>
  <c r="DKK102" i="85"/>
  <c r="DKJ102" i="85"/>
  <c r="DKI102" i="85"/>
  <c r="DKH102" i="85"/>
  <c r="DKG102" i="85"/>
  <c r="DKF102" i="85"/>
  <c r="DKE102" i="85"/>
  <c r="DKD102" i="85"/>
  <c r="DKC102" i="85"/>
  <c r="DKB102" i="85"/>
  <c r="DKA102" i="85"/>
  <c r="DJZ102" i="85"/>
  <c r="DJY102" i="85"/>
  <c r="DJX102" i="85"/>
  <c r="DJW102" i="85"/>
  <c r="DJV102" i="85"/>
  <c r="DJU102" i="85"/>
  <c r="DJT102" i="85"/>
  <c r="DJS102" i="85"/>
  <c r="DJR102" i="85"/>
  <c r="DJQ102" i="85"/>
  <c r="DJP102" i="85"/>
  <c r="DJO102" i="85"/>
  <c r="DJN102" i="85"/>
  <c r="DJM102" i="85"/>
  <c r="DJL102" i="85"/>
  <c r="DJK102" i="85"/>
  <c r="DJJ102" i="85"/>
  <c r="DJI102" i="85"/>
  <c r="DJH102" i="85"/>
  <c r="DJG102" i="85"/>
  <c r="DJF102" i="85"/>
  <c r="DJE102" i="85"/>
  <c r="DJD102" i="85"/>
  <c r="DJC102" i="85"/>
  <c r="DJB102" i="85"/>
  <c r="DJA102" i="85"/>
  <c r="DIZ102" i="85"/>
  <c r="DIY102" i="85"/>
  <c r="DIX102" i="85"/>
  <c r="DIW102" i="85"/>
  <c r="DIV102" i="85"/>
  <c r="DIU102" i="85"/>
  <c r="DIT102" i="85"/>
  <c r="DIS102" i="85"/>
  <c r="DIR102" i="85"/>
  <c r="DIQ102" i="85"/>
  <c r="DIP102" i="85"/>
  <c r="DIO102" i="85"/>
  <c r="DIN102" i="85"/>
  <c r="DIM102" i="85"/>
  <c r="DIL102" i="85"/>
  <c r="DIK102" i="85"/>
  <c r="DIJ102" i="85"/>
  <c r="DII102" i="85"/>
  <c r="DIH102" i="85"/>
  <c r="DIG102" i="85"/>
  <c r="DIF102" i="85"/>
  <c r="DIE102" i="85"/>
  <c r="DID102" i="85"/>
  <c r="DIC102" i="85"/>
  <c r="DIB102" i="85"/>
  <c r="DIA102" i="85"/>
  <c r="DHZ102" i="85"/>
  <c r="DHY102" i="85"/>
  <c r="DHX102" i="85"/>
  <c r="DHW102" i="85"/>
  <c r="DHV102" i="85"/>
  <c r="DHU102" i="85"/>
  <c r="DHT102" i="85"/>
  <c r="DHS102" i="85"/>
  <c r="DHR102" i="85"/>
  <c r="DHQ102" i="85"/>
  <c r="DHP102" i="85"/>
  <c r="DHO102" i="85"/>
  <c r="DHN102" i="85"/>
  <c r="DHM102" i="85"/>
  <c r="DHL102" i="85"/>
  <c r="DHK102" i="85"/>
  <c r="DHJ102" i="85"/>
  <c r="DHI102" i="85"/>
  <c r="DHH102" i="85"/>
  <c r="DHG102" i="85"/>
  <c r="DHF102" i="85"/>
  <c r="DHE102" i="85"/>
  <c r="DHD102" i="85"/>
  <c r="DHC102" i="85"/>
  <c r="DHB102" i="85"/>
  <c r="DHA102" i="85"/>
  <c r="DGZ102" i="85"/>
  <c r="DGY102" i="85"/>
  <c r="DGX102" i="85"/>
  <c r="DGW102" i="85"/>
  <c r="DGV102" i="85"/>
  <c r="DGU102" i="85"/>
  <c r="DGT102" i="85"/>
  <c r="DGS102" i="85"/>
  <c r="DGR102" i="85"/>
  <c r="DGQ102" i="85"/>
  <c r="DGP102" i="85"/>
  <c r="DGO102" i="85"/>
  <c r="DGN102" i="85"/>
  <c r="DGM102" i="85"/>
  <c r="DGL102" i="85"/>
  <c r="DGK102" i="85"/>
  <c r="DGJ102" i="85"/>
  <c r="DGI102" i="85"/>
  <c r="DGH102" i="85"/>
  <c r="DGG102" i="85"/>
  <c r="DGF102" i="85"/>
  <c r="DGE102" i="85"/>
  <c r="DGD102" i="85"/>
  <c r="DGC102" i="85"/>
  <c r="DGB102" i="85"/>
  <c r="DGA102" i="85"/>
  <c r="DFZ102" i="85"/>
  <c r="DFY102" i="85"/>
  <c r="DFX102" i="85"/>
  <c r="DFW102" i="85"/>
  <c r="DFV102" i="85"/>
  <c r="DFU102" i="85"/>
  <c r="DFT102" i="85"/>
  <c r="DFS102" i="85"/>
  <c r="DFR102" i="85"/>
  <c r="DFQ102" i="85"/>
  <c r="DFP102" i="85"/>
  <c r="DFO102" i="85"/>
  <c r="DFN102" i="85"/>
  <c r="DFM102" i="85"/>
  <c r="DFL102" i="85"/>
  <c r="DFK102" i="85"/>
  <c r="DFJ102" i="85"/>
  <c r="DFI102" i="85"/>
  <c r="DFH102" i="85"/>
  <c r="DFG102" i="85"/>
  <c r="DFF102" i="85"/>
  <c r="DFE102" i="85"/>
  <c r="DFD102" i="85"/>
  <c r="DFC102" i="85"/>
  <c r="DFB102" i="85"/>
  <c r="DFA102" i="85"/>
  <c r="DEZ102" i="85"/>
  <c r="DEY102" i="85"/>
  <c r="DEX102" i="85"/>
  <c r="DEW102" i="85"/>
  <c r="DEV102" i="85"/>
  <c r="DEU102" i="85"/>
  <c r="DET102" i="85"/>
  <c r="DES102" i="85"/>
  <c r="DER102" i="85"/>
  <c r="DEQ102" i="85"/>
  <c r="DEP102" i="85"/>
  <c r="DEO102" i="85"/>
  <c r="DEN102" i="85"/>
  <c r="DEM102" i="85"/>
  <c r="DEL102" i="85"/>
  <c r="DEK102" i="85"/>
  <c r="DEJ102" i="85"/>
  <c r="DEI102" i="85"/>
  <c r="DEH102" i="85"/>
  <c r="DEG102" i="85"/>
  <c r="DEF102" i="85"/>
  <c r="DEE102" i="85"/>
  <c r="DED102" i="85"/>
  <c r="DEC102" i="85"/>
  <c r="DEB102" i="85"/>
  <c r="DEA102" i="85"/>
  <c r="DDZ102" i="85"/>
  <c r="DDY102" i="85"/>
  <c r="DDX102" i="85"/>
  <c r="DDW102" i="85"/>
  <c r="DDV102" i="85"/>
  <c r="DDU102" i="85"/>
  <c r="DDT102" i="85"/>
  <c r="DDS102" i="85"/>
  <c r="DDR102" i="85"/>
  <c r="DDQ102" i="85"/>
  <c r="DDP102" i="85"/>
  <c r="DDO102" i="85"/>
  <c r="DDN102" i="85"/>
  <c r="DDM102" i="85"/>
  <c r="DDL102" i="85"/>
  <c r="DDK102" i="85"/>
  <c r="DDJ102" i="85"/>
  <c r="DDI102" i="85"/>
  <c r="DDH102" i="85"/>
  <c r="DDG102" i="85"/>
  <c r="DDF102" i="85"/>
  <c r="DDE102" i="85"/>
  <c r="DDD102" i="85"/>
  <c r="DDC102" i="85"/>
  <c r="DDB102" i="85"/>
  <c r="DDA102" i="85"/>
  <c r="DCZ102" i="85"/>
  <c r="DCY102" i="85"/>
  <c r="DCX102" i="85"/>
  <c r="DCW102" i="85"/>
  <c r="DCV102" i="85"/>
  <c r="DCU102" i="85"/>
  <c r="DCT102" i="85"/>
  <c r="DCS102" i="85"/>
  <c r="DCR102" i="85"/>
  <c r="DCQ102" i="85"/>
  <c r="DCP102" i="85"/>
  <c r="DCO102" i="85"/>
  <c r="DCN102" i="85"/>
  <c r="DCM102" i="85"/>
  <c r="DCL102" i="85"/>
  <c r="DCK102" i="85"/>
  <c r="DCJ102" i="85"/>
  <c r="DCI102" i="85"/>
  <c r="DCH102" i="85"/>
  <c r="DCG102" i="85"/>
  <c r="DCF102" i="85"/>
  <c r="DCE102" i="85"/>
  <c r="DCD102" i="85"/>
  <c r="DCC102" i="85"/>
  <c r="DCB102" i="85"/>
  <c r="DCA102" i="85"/>
  <c r="DBZ102" i="85"/>
  <c r="DBY102" i="85"/>
  <c r="DBX102" i="85"/>
  <c r="DBW102" i="85"/>
  <c r="DBV102" i="85"/>
  <c r="DBU102" i="85"/>
  <c r="DBT102" i="85"/>
  <c r="DBS102" i="85"/>
  <c r="DBR102" i="85"/>
  <c r="DBQ102" i="85"/>
  <c r="DBP102" i="85"/>
  <c r="DBO102" i="85"/>
  <c r="DBN102" i="85"/>
  <c r="DBM102" i="85"/>
  <c r="DBL102" i="85"/>
  <c r="DBK102" i="85"/>
  <c r="DBJ102" i="85"/>
  <c r="DBI102" i="85"/>
  <c r="DBH102" i="85"/>
  <c r="DBG102" i="85"/>
  <c r="DBF102" i="85"/>
  <c r="DBE102" i="85"/>
  <c r="DBD102" i="85"/>
  <c r="DBC102" i="85"/>
  <c r="DBB102" i="85"/>
  <c r="DBA102" i="85"/>
  <c r="DAZ102" i="85"/>
  <c r="DAY102" i="85"/>
  <c r="DAX102" i="85"/>
  <c r="DAW102" i="85"/>
  <c r="DAV102" i="85"/>
  <c r="DAU102" i="85"/>
  <c r="DAT102" i="85"/>
  <c r="DAS102" i="85"/>
  <c r="DAR102" i="85"/>
  <c r="DAQ102" i="85"/>
  <c r="DAP102" i="85"/>
  <c r="DAO102" i="85"/>
  <c r="DAN102" i="85"/>
  <c r="DAM102" i="85"/>
  <c r="DAL102" i="85"/>
  <c r="DAK102" i="85"/>
  <c r="DAJ102" i="85"/>
  <c r="DAI102" i="85"/>
  <c r="DAH102" i="85"/>
  <c r="DAG102" i="85"/>
  <c r="DAF102" i="85"/>
  <c r="DAE102" i="85"/>
  <c r="DAD102" i="85"/>
  <c r="DAC102" i="85"/>
  <c r="DAB102" i="85"/>
  <c r="DAA102" i="85"/>
  <c r="CZZ102" i="85"/>
  <c r="CZY102" i="85"/>
  <c r="CZX102" i="85"/>
  <c r="CZW102" i="85"/>
  <c r="CZV102" i="85"/>
  <c r="CZU102" i="85"/>
  <c r="CZT102" i="85"/>
  <c r="CZS102" i="85"/>
  <c r="CZR102" i="85"/>
  <c r="CZQ102" i="85"/>
  <c r="CZP102" i="85"/>
  <c r="CZO102" i="85"/>
  <c r="CZN102" i="85"/>
  <c r="CZM102" i="85"/>
  <c r="CZL102" i="85"/>
  <c r="CZK102" i="85"/>
  <c r="CZJ102" i="85"/>
  <c r="CZI102" i="85"/>
  <c r="CZH102" i="85"/>
  <c r="CZG102" i="85"/>
  <c r="CZF102" i="85"/>
  <c r="CZE102" i="85"/>
  <c r="CZD102" i="85"/>
  <c r="CZC102" i="85"/>
  <c r="CZB102" i="85"/>
  <c r="CZA102" i="85"/>
  <c r="CYZ102" i="85"/>
  <c r="CYY102" i="85"/>
  <c r="CYX102" i="85"/>
  <c r="CYW102" i="85"/>
  <c r="CYV102" i="85"/>
  <c r="CYU102" i="85"/>
  <c r="CYT102" i="85"/>
  <c r="CYS102" i="85"/>
  <c r="CYR102" i="85"/>
  <c r="CYQ102" i="85"/>
  <c r="CYP102" i="85"/>
  <c r="CYO102" i="85"/>
  <c r="CYN102" i="85"/>
  <c r="CYM102" i="85"/>
  <c r="CYL102" i="85"/>
  <c r="CYK102" i="85"/>
  <c r="CYJ102" i="85"/>
  <c r="CYI102" i="85"/>
  <c r="CYH102" i="85"/>
  <c r="CYG102" i="85"/>
  <c r="CYF102" i="85"/>
  <c r="CYE102" i="85"/>
  <c r="CYD102" i="85"/>
  <c r="CYC102" i="85"/>
  <c r="CYB102" i="85"/>
  <c r="CYA102" i="85"/>
  <c r="CXZ102" i="85"/>
  <c r="CXY102" i="85"/>
  <c r="CXX102" i="85"/>
  <c r="CXW102" i="85"/>
  <c r="CXV102" i="85"/>
  <c r="CXU102" i="85"/>
  <c r="CXT102" i="85"/>
  <c r="CXS102" i="85"/>
  <c r="CXR102" i="85"/>
  <c r="CXQ102" i="85"/>
  <c r="CXP102" i="85"/>
  <c r="CXO102" i="85"/>
  <c r="CXN102" i="85"/>
  <c r="CXM102" i="85"/>
  <c r="CXL102" i="85"/>
  <c r="CXK102" i="85"/>
  <c r="CXJ102" i="85"/>
  <c r="CXI102" i="85"/>
  <c r="CXH102" i="85"/>
  <c r="CXG102" i="85"/>
  <c r="CXF102" i="85"/>
  <c r="CXE102" i="85"/>
  <c r="CXD102" i="85"/>
  <c r="CXC102" i="85"/>
  <c r="CXB102" i="85"/>
  <c r="CXA102" i="85"/>
  <c r="CWZ102" i="85"/>
  <c r="CWY102" i="85"/>
  <c r="CWX102" i="85"/>
  <c r="CWW102" i="85"/>
  <c r="CWV102" i="85"/>
  <c r="CWU102" i="85"/>
  <c r="CWT102" i="85"/>
  <c r="CWS102" i="85"/>
  <c r="CWR102" i="85"/>
  <c r="CWQ102" i="85"/>
  <c r="CWP102" i="85"/>
  <c r="CWO102" i="85"/>
  <c r="CWN102" i="85"/>
  <c r="CWM102" i="85"/>
  <c r="CWL102" i="85"/>
  <c r="CWK102" i="85"/>
  <c r="CWJ102" i="85"/>
  <c r="CWI102" i="85"/>
  <c r="CWH102" i="85"/>
  <c r="CWG102" i="85"/>
  <c r="CWF102" i="85"/>
  <c r="CWE102" i="85"/>
  <c r="CWD102" i="85"/>
  <c r="CWC102" i="85"/>
  <c r="CWB102" i="85"/>
  <c r="CWA102" i="85"/>
  <c r="CVZ102" i="85"/>
  <c r="CVY102" i="85"/>
  <c r="CVX102" i="85"/>
  <c r="CVW102" i="85"/>
  <c r="CVV102" i="85"/>
  <c r="CVU102" i="85"/>
  <c r="CVT102" i="85"/>
  <c r="CVS102" i="85"/>
  <c r="CVR102" i="85"/>
  <c r="CVQ102" i="85"/>
  <c r="CVP102" i="85"/>
  <c r="CVO102" i="85"/>
  <c r="CVN102" i="85"/>
  <c r="CVM102" i="85"/>
  <c r="CVL102" i="85"/>
  <c r="CVK102" i="85"/>
  <c r="CVJ102" i="85"/>
  <c r="CVI102" i="85"/>
  <c r="CVH102" i="85"/>
  <c r="CVG102" i="85"/>
  <c r="CVF102" i="85"/>
  <c r="CVE102" i="85"/>
  <c r="CVD102" i="85"/>
  <c r="CVC102" i="85"/>
  <c r="CVB102" i="85"/>
  <c r="CVA102" i="85"/>
  <c r="CUZ102" i="85"/>
  <c r="CUY102" i="85"/>
  <c r="CUX102" i="85"/>
  <c r="CUW102" i="85"/>
  <c r="CUV102" i="85"/>
  <c r="CUU102" i="85"/>
  <c r="CUT102" i="85"/>
  <c r="CUS102" i="85"/>
  <c r="CUR102" i="85"/>
  <c r="CUQ102" i="85"/>
  <c r="CUP102" i="85"/>
  <c r="CUO102" i="85"/>
  <c r="CUN102" i="85"/>
  <c r="CUM102" i="85"/>
  <c r="CUL102" i="85"/>
  <c r="CUK102" i="85"/>
  <c r="CUJ102" i="85"/>
  <c r="CUI102" i="85"/>
  <c r="CUH102" i="85"/>
  <c r="CUG102" i="85"/>
  <c r="CUF102" i="85"/>
  <c r="CUE102" i="85"/>
  <c r="CUD102" i="85"/>
  <c r="CUC102" i="85"/>
  <c r="CUB102" i="85"/>
  <c r="CUA102" i="85"/>
  <c r="CTZ102" i="85"/>
  <c r="CTY102" i="85"/>
  <c r="CTX102" i="85"/>
  <c r="CTW102" i="85"/>
  <c r="CTV102" i="85"/>
  <c r="CTU102" i="85"/>
  <c r="CTT102" i="85"/>
  <c r="CTS102" i="85"/>
  <c r="CTR102" i="85"/>
  <c r="CTQ102" i="85"/>
  <c r="CTP102" i="85"/>
  <c r="CTO102" i="85"/>
  <c r="CTN102" i="85"/>
  <c r="CTM102" i="85"/>
  <c r="CTL102" i="85"/>
  <c r="CTK102" i="85"/>
  <c r="CTJ102" i="85"/>
  <c r="CTI102" i="85"/>
  <c r="CTH102" i="85"/>
  <c r="CTG102" i="85"/>
  <c r="CTF102" i="85"/>
  <c r="CTE102" i="85"/>
  <c r="CTD102" i="85"/>
  <c r="CTC102" i="85"/>
  <c r="CTB102" i="85"/>
  <c r="CTA102" i="85"/>
  <c r="CSZ102" i="85"/>
  <c r="CSY102" i="85"/>
  <c r="CSX102" i="85"/>
  <c r="CSW102" i="85"/>
  <c r="CSV102" i="85"/>
  <c r="CSU102" i="85"/>
  <c r="CST102" i="85"/>
  <c r="CSS102" i="85"/>
  <c r="CSR102" i="85"/>
  <c r="CSQ102" i="85"/>
  <c r="CSP102" i="85"/>
  <c r="CSO102" i="85"/>
  <c r="CSN102" i="85"/>
  <c r="CSM102" i="85"/>
  <c r="CSL102" i="85"/>
  <c r="CSK102" i="85"/>
  <c r="CSJ102" i="85"/>
  <c r="CSI102" i="85"/>
  <c r="CSH102" i="85"/>
  <c r="CSG102" i="85"/>
  <c r="CSF102" i="85"/>
  <c r="CSE102" i="85"/>
  <c r="CSD102" i="85"/>
  <c r="CSC102" i="85"/>
  <c r="CSB102" i="85"/>
  <c r="CSA102" i="85"/>
  <c r="CRZ102" i="85"/>
  <c r="CRY102" i="85"/>
  <c r="CRX102" i="85"/>
  <c r="CRW102" i="85"/>
  <c r="CRV102" i="85"/>
  <c r="CRU102" i="85"/>
  <c r="CRT102" i="85"/>
  <c r="CRS102" i="85"/>
  <c r="CRR102" i="85"/>
  <c r="CRQ102" i="85"/>
  <c r="CRP102" i="85"/>
  <c r="CRO102" i="85"/>
  <c r="CRN102" i="85"/>
  <c r="CRM102" i="85"/>
  <c r="CRL102" i="85"/>
  <c r="CRK102" i="85"/>
  <c r="CRJ102" i="85"/>
  <c r="CRI102" i="85"/>
  <c r="CRH102" i="85"/>
  <c r="CRG102" i="85"/>
  <c r="CRF102" i="85"/>
  <c r="CRE102" i="85"/>
  <c r="CRD102" i="85"/>
  <c r="CRC102" i="85"/>
  <c r="CRB102" i="85"/>
  <c r="CRA102" i="85"/>
  <c r="CQZ102" i="85"/>
  <c r="CQY102" i="85"/>
  <c r="CQX102" i="85"/>
  <c r="CQW102" i="85"/>
  <c r="CQV102" i="85"/>
  <c r="CQU102" i="85"/>
  <c r="CQT102" i="85"/>
  <c r="CQS102" i="85"/>
  <c r="CQR102" i="85"/>
  <c r="CQQ102" i="85"/>
  <c r="CQP102" i="85"/>
  <c r="CQO102" i="85"/>
  <c r="CQN102" i="85"/>
  <c r="CQM102" i="85"/>
  <c r="CQL102" i="85"/>
  <c r="CQK102" i="85"/>
  <c r="CQJ102" i="85"/>
  <c r="CQI102" i="85"/>
  <c r="CQH102" i="85"/>
  <c r="CQG102" i="85"/>
  <c r="CQF102" i="85"/>
  <c r="CQE102" i="85"/>
  <c r="CQD102" i="85"/>
  <c r="CQC102" i="85"/>
  <c r="CQB102" i="85"/>
  <c r="CQA102" i="85"/>
  <c r="CPZ102" i="85"/>
  <c r="CPY102" i="85"/>
  <c r="CPX102" i="85"/>
  <c r="CPW102" i="85"/>
  <c r="CPV102" i="85"/>
  <c r="CPU102" i="85"/>
  <c r="CPT102" i="85"/>
  <c r="CPS102" i="85"/>
  <c r="CPR102" i="85"/>
  <c r="CPQ102" i="85"/>
  <c r="CPP102" i="85"/>
  <c r="CPO102" i="85"/>
  <c r="CPN102" i="85"/>
  <c r="CPM102" i="85"/>
  <c r="CPL102" i="85"/>
  <c r="CPK102" i="85"/>
  <c r="CPJ102" i="85"/>
  <c r="CPI102" i="85"/>
  <c r="CPH102" i="85"/>
  <c r="CPG102" i="85"/>
  <c r="CPF102" i="85"/>
  <c r="CPE102" i="85"/>
  <c r="CPD102" i="85"/>
  <c r="CPC102" i="85"/>
  <c r="CPB102" i="85"/>
  <c r="CPA102" i="85"/>
  <c r="COZ102" i="85"/>
  <c r="COY102" i="85"/>
  <c r="COX102" i="85"/>
  <c r="COW102" i="85"/>
  <c r="COV102" i="85"/>
  <c r="COU102" i="85"/>
  <c r="COT102" i="85"/>
  <c r="COS102" i="85"/>
  <c r="COR102" i="85"/>
  <c r="COQ102" i="85"/>
  <c r="COP102" i="85"/>
  <c r="COO102" i="85"/>
  <c r="CON102" i="85"/>
  <c r="COM102" i="85"/>
  <c r="COL102" i="85"/>
  <c r="COK102" i="85"/>
  <c r="COJ102" i="85"/>
  <c r="COI102" i="85"/>
  <c r="COH102" i="85"/>
  <c r="COG102" i="85"/>
  <c r="COF102" i="85"/>
  <c r="COE102" i="85"/>
  <c r="COD102" i="85"/>
  <c r="COC102" i="85"/>
  <c r="COB102" i="85"/>
  <c r="COA102" i="85"/>
  <c r="CNZ102" i="85"/>
  <c r="CNY102" i="85"/>
  <c r="CNX102" i="85"/>
  <c r="CNW102" i="85"/>
  <c r="CNV102" i="85"/>
  <c r="CNU102" i="85"/>
  <c r="CNT102" i="85"/>
  <c r="CNS102" i="85"/>
  <c r="CNR102" i="85"/>
  <c r="CNQ102" i="85"/>
  <c r="CNP102" i="85"/>
  <c r="CNO102" i="85"/>
  <c r="CNN102" i="85"/>
  <c r="CNM102" i="85"/>
  <c r="CNL102" i="85"/>
  <c r="CNK102" i="85"/>
  <c r="CNJ102" i="85"/>
  <c r="CNI102" i="85"/>
  <c r="CNH102" i="85"/>
  <c r="CNG102" i="85"/>
  <c r="CNF102" i="85"/>
  <c r="CNE102" i="85"/>
  <c r="CND102" i="85"/>
  <c r="CNC102" i="85"/>
  <c r="CNB102" i="85"/>
  <c r="CNA102" i="85"/>
  <c r="CMZ102" i="85"/>
  <c r="CMY102" i="85"/>
  <c r="CMX102" i="85"/>
  <c r="CMW102" i="85"/>
  <c r="CMV102" i="85"/>
  <c r="CMU102" i="85"/>
  <c r="CMT102" i="85"/>
  <c r="CMS102" i="85"/>
  <c r="CMR102" i="85"/>
  <c r="CMQ102" i="85"/>
  <c r="CMP102" i="85"/>
  <c r="CMO102" i="85"/>
  <c r="CMN102" i="85"/>
  <c r="CMM102" i="85"/>
  <c r="CML102" i="85"/>
  <c r="CMK102" i="85"/>
  <c r="CMJ102" i="85"/>
  <c r="CMI102" i="85"/>
  <c r="CMH102" i="85"/>
  <c r="CMG102" i="85"/>
  <c r="CMF102" i="85"/>
  <c r="CME102" i="85"/>
  <c r="CMD102" i="85"/>
  <c r="CMC102" i="85"/>
  <c r="CMB102" i="85"/>
  <c r="CMA102" i="85"/>
  <c r="CLZ102" i="85"/>
  <c r="CLY102" i="85"/>
  <c r="CLX102" i="85"/>
  <c r="CLW102" i="85"/>
  <c r="CLV102" i="85"/>
  <c r="CLU102" i="85"/>
  <c r="CLT102" i="85"/>
  <c r="CLS102" i="85"/>
  <c r="CLR102" i="85"/>
  <c r="CLQ102" i="85"/>
  <c r="CLP102" i="85"/>
  <c r="CLO102" i="85"/>
  <c r="CLN102" i="85"/>
  <c r="CLM102" i="85"/>
  <c r="CLL102" i="85"/>
  <c r="CLK102" i="85"/>
  <c r="CLJ102" i="85"/>
  <c r="CLI102" i="85"/>
  <c r="CLH102" i="85"/>
  <c r="CLG102" i="85"/>
  <c r="CLF102" i="85"/>
  <c r="CLE102" i="85"/>
  <c r="CLD102" i="85"/>
  <c r="CLC102" i="85"/>
  <c r="CLB102" i="85"/>
  <c r="CLA102" i="85"/>
  <c r="CKZ102" i="85"/>
  <c r="CKY102" i="85"/>
  <c r="CKX102" i="85"/>
  <c r="CKW102" i="85"/>
  <c r="CKV102" i="85"/>
  <c r="CKU102" i="85"/>
  <c r="CKT102" i="85"/>
  <c r="CKS102" i="85"/>
  <c r="CKR102" i="85"/>
  <c r="CKQ102" i="85"/>
  <c r="CKP102" i="85"/>
  <c r="CKO102" i="85"/>
  <c r="CKN102" i="85"/>
  <c r="CKM102" i="85"/>
  <c r="CKL102" i="85"/>
  <c r="CKK102" i="85"/>
  <c r="CKJ102" i="85"/>
  <c r="CKI102" i="85"/>
  <c r="CKH102" i="85"/>
  <c r="CKG102" i="85"/>
  <c r="CKF102" i="85"/>
  <c r="CKE102" i="85"/>
  <c r="CKD102" i="85"/>
  <c r="CKC102" i="85"/>
  <c r="CKB102" i="85"/>
  <c r="CKA102" i="85"/>
  <c r="CJZ102" i="85"/>
  <c r="CJY102" i="85"/>
  <c r="CJX102" i="85"/>
  <c r="CJW102" i="85"/>
  <c r="CJV102" i="85"/>
  <c r="CJU102" i="85"/>
  <c r="CJT102" i="85"/>
  <c r="CJS102" i="85"/>
  <c r="CJR102" i="85"/>
  <c r="CJQ102" i="85"/>
  <c r="CJP102" i="85"/>
  <c r="CJO102" i="85"/>
  <c r="CJN102" i="85"/>
  <c r="CJM102" i="85"/>
  <c r="CJL102" i="85"/>
  <c r="CJK102" i="85"/>
  <c r="CJJ102" i="85"/>
  <c r="CJI102" i="85"/>
  <c r="CJH102" i="85"/>
  <c r="CJG102" i="85"/>
  <c r="CJF102" i="85"/>
  <c r="CJE102" i="85"/>
  <c r="CJD102" i="85"/>
  <c r="CJC102" i="85"/>
  <c r="CJB102" i="85"/>
  <c r="CJA102" i="85"/>
  <c r="CIZ102" i="85"/>
  <c r="CIY102" i="85"/>
  <c r="CIX102" i="85"/>
  <c r="CIW102" i="85"/>
  <c r="CIV102" i="85"/>
  <c r="CIU102" i="85"/>
  <c r="CIT102" i="85"/>
  <c r="CIS102" i="85"/>
  <c r="CIR102" i="85"/>
  <c r="CIQ102" i="85"/>
  <c r="CIP102" i="85"/>
  <c r="CIO102" i="85"/>
  <c r="CIN102" i="85"/>
  <c r="CIM102" i="85"/>
  <c r="CIL102" i="85"/>
  <c r="CIK102" i="85"/>
  <c r="CIJ102" i="85"/>
  <c r="CII102" i="85"/>
  <c r="CIH102" i="85"/>
  <c r="CIG102" i="85"/>
  <c r="CIF102" i="85"/>
  <c r="CIE102" i="85"/>
  <c r="CID102" i="85"/>
  <c r="CIC102" i="85"/>
  <c r="CIB102" i="85"/>
  <c r="CIA102" i="85"/>
  <c r="CHZ102" i="85"/>
  <c r="CHY102" i="85"/>
  <c r="CHX102" i="85"/>
  <c r="CHW102" i="85"/>
  <c r="CHV102" i="85"/>
  <c r="CHU102" i="85"/>
  <c r="CHT102" i="85"/>
  <c r="CHS102" i="85"/>
  <c r="CHR102" i="85"/>
  <c r="CHQ102" i="85"/>
  <c r="CHP102" i="85"/>
  <c r="CHO102" i="85"/>
  <c r="CHN102" i="85"/>
  <c r="CHM102" i="85"/>
  <c r="CHL102" i="85"/>
  <c r="CHK102" i="85"/>
  <c r="CHJ102" i="85"/>
  <c r="CHI102" i="85"/>
  <c r="CHH102" i="85"/>
  <c r="CHG102" i="85"/>
  <c r="CHF102" i="85"/>
  <c r="CHE102" i="85"/>
  <c r="CHD102" i="85"/>
  <c r="CHC102" i="85"/>
  <c r="CHB102" i="85"/>
  <c r="CHA102" i="85"/>
  <c r="CGZ102" i="85"/>
  <c r="CGY102" i="85"/>
  <c r="CGX102" i="85"/>
  <c r="CGW102" i="85"/>
  <c r="CGV102" i="85"/>
  <c r="CGU102" i="85"/>
  <c r="CGT102" i="85"/>
  <c r="CGS102" i="85"/>
  <c r="CGR102" i="85"/>
  <c r="CGQ102" i="85"/>
  <c r="CGP102" i="85"/>
  <c r="CGO102" i="85"/>
  <c r="CGN102" i="85"/>
  <c r="CGM102" i="85"/>
  <c r="CGL102" i="85"/>
  <c r="CGK102" i="85"/>
  <c r="CGJ102" i="85"/>
  <c r="CGI102" i="85"/>
  <c r="CGH102" i="85"/>
  <c r="CGG102" i="85"/>
  <c r="CGF102" i="85"/>
  <c r="CGE102" i="85"/>
  <c r="CGD102" i="85"/>
  <c r="CGC102" i="85"/>
  <c r="CGB102" i="85"/>
  <c r="CGA102" i="85"/>
  <c r="CFZ102" i="85"/>
  <c r="CFY102" i="85"/>
  <c r="CFX102" i="85"/>
  <c r="CFW102" i="85"/>
  <c r="CFV102" i="85"/>
  <c r="CFU102" i="85"/>
  <c r="CFT102" i="85"/>
  <c r="CFS102" i="85"/>
  <c r="CFR102" i="85"/>
  <c r="CFQ102" i="85"/>
  <c r="CFP102" i="85"/>
  <c r="CFO102" i="85"/>
  <c r="CFN102" i="85"/>
  <c r="CFM102" i="85"/>
  <c r="CFL102" i="85"/>
  <c r="CFK102" i="85"/>
  <c r="CFJ102" i="85"/>
  <c r="CFI102" i="85"/>
  <c r="CFH102" i="85"/>
  <c r="CFG102" i="85"/>
  <c r="CFF102" i="85"/>
  <c r="CFE102" i="85"/>
  <c r="CFD102" i="85"/>
  <c r="CFC102" i="85"/>
  <c r="CFB102" i="85"/>
  <c r="CFA102" i="85"/>
  <c r="CEZ102" i="85"/>
  <c r="CEY102" i="85"/>
  <c r="CEX102" i="85"/>
  <c r="CEW102" i="85"/>
  <c r="CEV102" i="85"/>
  <c r="CEU102" i="85"/>
  <c r="CET102" i="85"/>
  <c r="CES102" i="85"/>
  <c r="CER102" i="85"/>
  <c r="CEQ102" i="85"/>
  <c r="CEP102" i="85"/>
  <c r="CEO102" i="85"/>
  <c r="CEN102" i="85"/>
  <c r="CEM102" i="85"/>
  <c r="CEL102" i="85"/>
  <c r="CEK102" i="85"/>
  <c r="CEJ102" i="85"/>
  <c r="CEI102" i="85"/>
  <c r="CEH102" i="85"/>
  <c r="CEG102" i="85"/>
  <c r="CEF102" i="85"/>
  <c r="CEE102" i="85"/>
  <c r="CED102" i="85"/>
  <c r="CEC102" i="85"/>
  <c r="CEB102" i="85"/>
  <c r="CEA102" i="85"/>
  <c r="CDZ102" i="85"/>
  <c r="CDY102" i="85"/>
  <c r="CDX102" i="85"/>
  <c r="CDW102" i="85"/>
  <c r="CDV102" i="85"/>
  <c r="CDU102" i="85"/>
  <c r="CDT102" i="85"/>
  <c r="CDS102" i="85"/>
  <c r="CDR102" i="85"/>
  <c r="CDQ102" i="85"/>
  <c r="CDP102" i="85"/>
  <c r="CDO102" i="85"/>
  <c r="CDN102" i="85"/>
  <c r="CDM102" i="85"/>
  <c r="CDL102" i="85"/>
  <c r="CDK102" i="85"/>
  <c r="CDJ102" i="85"/>
  <c r="CDI102" i="85"/>
  <c r="CDH102" i="85"/>
  <c r="CDG102" i="85"/>
  <c r="CDF102" i="85"/>
  <c r="CDE102" i="85"/>
  <c r="CDD102" i="85"/>
  <c r="CDC102" i="85"/>
  <c r="CDB102" i="85"/>
  <c r="CDA102" i="85"/>
  <c r="CCZ102" i="85"/>
  <c r="CCY102" i="85"/>
  <c r="CCX102" i="85"/>
  <c r="CCW102" i="85"/>
  <c r="CCV102" i="85"/>
  <c r="CCU102" i="85"/>
  <c r="CCT102" i="85"/>
  <c r="CCS102" i="85"/>
  <c r="CCR102" i="85"/>
  <c r="CCQ102" i="85"/>
  <c r="CCP102" i="85"/>
  <c r="CCO102" i="85"/>
  <c r="CCN102" i="85"/>
  <c r="CCM102" i="85"/>
  <c r="CCL102" i="85"/>
  <c r="CCK102" i="85"/>
  <c r="CCJ102" i="85"/>
  <c r="CCI102" i="85"/>
  <c r="CCH102" i="85"/>
  <c r="CCG102" i="85"/>
  <c r="CCF102" i="85"/>
  <c r="CCE102" i="85"/>
  <c r="CCD102" i="85"/>
  <c r="CCC102" i="85"/>
  <c r="CCB102" i="85"/>
  <c r="CCA102" i="85"/>
  <c r="CBZ102" i="85"/>
  <c r="CBY102" i="85"/>
  <c r="CBX102" i="85"/>
  <c r="CBW102" i="85"/>
  <c r="CBV102" i="85"/>
  <c r="CBU102" i="85"/>
  <c r="CBT102" i="85"/>
  <c r="CBS102" i="85"/>
  <c r="CBR102" i="85"/>
  <c r="CBQ102" i="85"/>
  <c r="CBP102" i="85"/>
  <c r="CBO102" i="85"/>
  <c r="CBN102" i="85"/>
  <c r="CBM102" i="85"/>
  <c r="CBL102" i="85"/>
  <c r="CBK102" i="85"/>
  <c r="CBJ102" i="85"/>
  <c r="CBI102" i="85"/>
  <c r="CBH102" i="85"/>
  <c r="CBG102" i="85"/>
  <c r="CBF102" i="85"/>
  <c r="CBE102" i="85"/>
  <c r="CBD102" i="85"/>
  <c r="CBC102" i="85"/>
  <c r="CBB102" i="85"/>
  <c r="CBA102" i="85"/>
  <c r="CAZ102" i="85"/>
  <c r="CAY102" i="85"/>
  <c r="CAX102" i="85"/>
  <c r="CAW102" i="85"/>
  <c r="CAV102" i="85"/>
  <c r="CAU102" i="85"/>
  <c r="CAT102" i="85"/>
  <c r="CAS102" i="85"/>
  <c r="CAR102" i="85"/>
  <c r="CAQ102" i="85"/>
  <c r="CAP102" i="85"/>
  <c r="CAO102" i="85"/>
  <c r="CAN102" i="85"/>
  <c r="CAM102" i="85"/>
  <c r="CAL102" i="85"/>
  <c r="CAK102" i="85"/>
  <c r="CAJ102" i="85"/>
  <c r="CAI102" i="85"/>
  <c r="CAH102" i="85"/>
  <c r="CAG102" i="85"/>
  <c r="CAF102" i="85"/>
  <c r="CAE102" i="85"/>
  <c r="CAD102" i="85"/>
  <c r="CAC102" i="85"/>
  <c r="CAB102" i="85"/>
  <c r="CAA102" i="85"/>
  <c r="BZZ102" i="85"/>
  <c r="BZY102" i="85"/>
  <c r="BZX102" i="85"/>
  <c r="BZW102" i="85"/>
  <c r="BZV102" i="85"/>
  <c r="BZU102" i="85"/>
  <c r="BZT102" i="85"/>
  <c r="BZS102" i="85"/>
  <c r="BZR102" i="85"/>
  <c r="BZQ102" i="85"/>
  <c r="BZP102" i="85"/>
  <c r="BZO102" i="85"/>
  <c r="BZN102" i="85"/>
  <c r="BZM102" i="85"/>
  <c r="BZL102" i="85"/>
  <c r="BZK102" i="85"/>
  <c r="BZJ102" i="85"/>
  <c r="BZI102" i="85"/>
  <c r="BZH102" i="85"/>
  <c r="BZG102" i="85"/>
  <c r="BZF102" i="85"/>
  <c r="BZE102" i="85"/>
  <c r="BZD102" i="85"/>
  <c r="BZC102" i="85"/>
  <c r="BZB102" i="85"/>
  <c r="BZA102" i="85"/>
  <c r="BYZ102" i="85"/>
  <c r="BYY102" i="85"/>
  <c r="BYX102" i="85"/>
  <c r="BYW102" i="85"/>
  <c r="BYV102" i="85"/>
  <c r="BYU102" i="85"/>
  <c r="BYT102" i="85"/>
  <c r="BYS102" i="85"/>
  <c r="BYR102" i="85"/>
  <c r="BYQ102" i="85"/>
  <c r="BYP102" i="85"/>
  <c r="BYO102" i="85"/>
  <c r="BYN102" i="85"/>
  <c r="BYM102" i="85"/>
  <c r="BYL102" i="85"/>
  <c r="BYK102" i="85"/>
  <c r="BYJ102" i="85"/>
  <c r="BYI102" i="85"/>
  <c r="BYH102" i="85"/>
  <c r="BYG102" i="85"/>
  <c r="BYF102" i="85"/>
  <c r="BYE102" i="85"/>
  <c r="BYD102" i="85"/>
  <c r="BYC102" i="85"/>
  <c r="BYB102" i="85"/>
  <c r="BYA102" i="85"/>
  <c r="BXZ102" i="85"/>
  <c r="BXY102" i="85"/>
  <c r="BXX102" i="85"/>
  <c r="BXW102" i="85"/>
  <c r="BXV102" i="85"/>
  <c r="BXU102" i="85"/>
  <c r="BXT102" i="85"/>
  <c r="BXS102" i="85"/>
  <c r="BXR102" i="85"/>
  <c r="BXQ102" i="85"/>
  <c r="BXP102" i="85"/>
  <c r="BXO102" i="85"/>
  <c r="BXN102" i="85"/>
  <c r="BXM102" i="85"/>
  <c r="BXL102" i="85"/>
  <c r="BXK102" i="85"/>
  <c r="BXJ102" i="85"/>
  <c r="BXI102" i="85"/>
  <c r="BXH102" i="85"/>
  <c r="BXG102" i="85"/>
  <c r="BXF102" i="85"/>
  <c r="BXE102" i="85"/>
  <c r="BXD102" i="85"/>
  <c r="BXC102" i="85"/>
  <c r="BXB102" i="85"/>
  <c r="BXA102" i="85"/>
  <c r="BWZ102" i="85"/>
  <c r="BWY102" i="85"/>
  <c r="BWX102" i="85"/>
  <c r="BWW102" i="85"/>
  <c r="BWV102" i="85"/>
  <c r="BWU102" i="85"/>
  <c r="BWT102" i="85"/>
  <c r="BWS102" i="85"/>
  <c r="BWR102" i="85"/>
  <c r="BWQ102" i="85"/>
  <c r="BWP102" i="85"/>
  <c r="BWO102" i="85"/>
  <c r="BWN102" i="85"/>
  <c r="BWM102" i="85"/>
  <c r="BWL102" i="85"/>
  <c r="BWK102" i="85"/>
  <c r="BWJ102" i="85"/>
  <c r="BWI102" i="85"/>
  <c r="BWH102" i="85"/>
  <c r="BWG102" i="85"/>
  <c r="BWF102" i="85"/>
  <c r="BWE102" i="85"/>
  <c r="BWD102" i="85"/>
  <c r="BWC102" i="85"/>
  <c r="BWB102" i="85"/>
  <c r="BWA102" i="85"/>
  <c r="BVZ102" i="85"/>
  <c r="BVY102" i="85"/>
  <c r="BVX102" i="85"/>
  <c r="BVW102" i="85"/>
  <c r="BVV102" i="85"/>
  <c r="BVU102" i="85"/>
  <c r="BVT102" i="85"/>
  <c r="BVS102" i="85"/>
  <c r="BVR102" i="85"/>
  <c r="BVQ102" i="85"/>
  <c r="BVP102" i="85"/>
  <c r="BVO102" i="85"/>
  <c r="BVN102" i="85"/>
  <c r="BVM102" i="85"/>
  <c r="BVL102" i="85"/>
  <c r="BVK102" i="85"/>
  <c r="BVJ102" i="85"/>
  <c r="BVI102" i="85"/>
  <c r="BVH102" i="85"/>
  <c r="BVG102" i="85"/>
  <c r="BVF102" i="85"/>
  <c r="BVE102" i="85"/>
  <c r="BVD102" i="85"/>
  <c r="BVC102" i="85"/>
  <c r="BVB102" i="85"/>
  <c r="BVA102" i="85"/>
  <c r="BUZ102" i="85"/>
  <c r="BUY102" i="85"/>
  <c r="BUX102" i="85"/>
  <c r="BUW102" i="85"/>
  <c r="BUV102" i="85"/>
  <c r="BUU102" i="85"/>
  <c r="BUT102" i="85"/>
  <c r="BUS102" i="85"/>
  <c r="BUR102" i="85"/>
  <c r="BUQ102" i="85"/>
  <c r="BUP102" i="85"/>
  <c r="BUO102" i="85"/>
  <c r="BUN102" i="85"/>
  <c r="BUM102" i="85"/>
  <c r="BUL102" i="85"/>
  <c r="BUK102" i="85"/>
  <c r="BUJ102" i="85"/>
  <c r="BUI102" i="85"/>
  <c r="BUH102" i="85"/>
  <c r="BUG102" i="85"/>
  <c r="BUF102" i="85"/>
  <c r="BUE102" i="85"/>
  <c r="BUD102" i="85"/>
  <c r="BUC102" i="85"/>
  <c r="BUB102" i="85"/>
  <c r="BUA102" i="85"/>
  <c r="BTZ102" i="85"/>
  <c r="BTY102" i="85"/>
  <c r="BTX102" i="85"/>
  <c r="BTW102" i="85"/>
  <c r="BTV102" i="85"/>
  <c r="BTU102" i="85"/>
  <c r="BTT102" i="85"/>
  <c r="BTS102" i="85"/>
  <c r="BTR102" i="85"/>
  <c r="BTQ102" i="85"/>
  <c r="BTP102" i="85"/>
  <c r="BTO102" i="85"/>
  <c r="BTN102" i="85"/>
  <c r="BTM102" i="85"/>
  <c r="BTL102" i="85"/>
  <c r="BTK102" i="85"/>
  <c r="BTJ102" i="85"/>
  <c r="BTI102" i="85"/>
  <c r="BTH102" i="85"/>
  <c r="BTG102" i="85"/>
  <c r="BTF102" i="85"/>
  <c r="BTE102" i="85"/>
  <c r="BTD102" i="85"/>
  <c r="BTC102" i="85"/>
  <c r="BTB102" i="85"/>
  <c r="BTA102" i="85"/>
  <c r="BSZ102" i="85"/>
  <c r="BSY102" i="85"/>
  <c r="BSX102" i="85"/>
  <c r="BSW102" i="85"/>
  <c r="BSV102" i="85"/>
  <c r="BSU102" i="85"/>
  <c r="BST102" i="85"/>
  <c r="BSS102" i="85"/>
  <c r="BSR102" i="85"/>
  <c r="BSQ102" i="85"/>
  <c r="BSP102" i="85"/>
  <c r="BSO102" i="85"/>
  <c r="BSN102" i="85"/>
  <c r="BSM102" i="85"/>
  <c r="BSL102" i="85"/>
  <c r="BSK102" i="85"/>
  <c r="BSJ102" i="85"/>
  <c r="BSI102" i="85"/>
  <c r="BSH102" i="85"/>
  <c r="BSG102" i="85"/>
  <c r="BSF102" i="85"/>
  <c r="BSE102" i="85"/>
  <c r="BSD102" i="85"/>
  <c r="BSC102" i="85"/>
  <c r="BSB102" i="85"/>
  <c r="BSA102" i="85"/>
  <c r="BRZ102" i="85"/>
  <c r="BRY102" i="85"/>
  <c r="BRX102" i="85"/>
  <c r="BRW102" i="85"/>
  <c r="BRV102" i="85"/>
  <c r="BRU102" i="85"/>
  <c r="BRT102" i="85"/>
  <c r="BRS102" i="85"/>
  <c r="BRR102" i="85"/>
  <c r="BRQ102" i="85"/>
  <c r="BRP102" i="85"/>
  <c r="BRO102" i="85"/>
  <c r="BRN102" i="85"/>
  <c r="BRM102" i="85"/>
  <c r="BRL102" i="85"/>
  <c r="BRK102" i="85"/>
  <c r="BRJ102" i="85"/>
  <c r="BRI102" i="85"/>
  <c r="BRH102" i="85"/>
  <c r="BRG102" i="85"/>
  <c r="BRF102" i="85"/>
  <c r="BRE102" i="85"/>
  <c r="BRD102" i="85"/>
  <c r="BRC102" i="85"/>
  <c r="BRB102" i="85"/>
  <c r="BRA102" i="85"/>
  <c r="BQZ102" i="85"/>
  <c r="BQY102" i="85"/>
  <c r="BQX102" i="85"/>
  <c r="BQW102" i="85"/>
  <c r="BQV102" i="85"/>
  <c r="BQU102" i="85"/>
  <c r="BQT102" i="85"/>
  <c r="BQS102" i="85"/>
  <c r="BQR102" i="85"/>
  <c r="BQQ102" i="85"/>
  <c r="BQP102" i="85"/>
  <c r="BQO102" i="85"/>
  <c r="BQN102" i="85"/>
  <c r="BQM102" i="85"/>
  <c r="BQL102" i="85"/>
  <c r="BQK102" i="85"/>
  <c r="BQJ102" i="85"/>
  <c r="BQI102" i="85"/>
  <c r="BQH102" i="85"/>
  <c r="BQG102" i="85"/>
  <c r="BQF102" i="85"/>
  <c r="BQE102" i="85"/>
  <c r="BQD102" i="85"/>
  <c r="BQC102" i="85"/>
  <c r="BQB102" i="85"/>
  <c r="BQA102" i="85"/>
  <c r="BPZ102" i="85"/>
  <c r="BPY102" i="85"/>
  <c r="BPX102" i="85"/>
  <c r="BPW102" i="85"/>
  <c r="BPV102" i="85"/>
  <c r="BPU102" i="85"/>
  <c r="BPT102" i="85"/>
  <c r="BPS102" i="85"/>
  <c r="BPR102" i="85"/>
  <c r="BPQ102" i="85"/>
  <c r="BPP102" i="85"/>
  <c r="BPO102" i="85"/>
  <c r="BPN102" i="85"/>
  <c r="BPM102" i="85"/>
  <c r="BPL102" i="85"/>
  <c r="BPK102" i="85"/>
  <c r="BPJ102" i="85"/>
  <c r="BPI102" i="85"/>
  <c r="BPH102" i="85"/>
  <c r="BPG102" i="85"/>
  <c r="BPF102" i="85"/>
  <c r="BPE102" i="85"/>
  <c r="BPD102" i="85"/>
  <c r="BPC102" i="85"/>
  <c r="BPB102" i="85"/>
  <c r="BPA102" i="85"/>
  <c r="BOZ102" i="85"/>
  <c r="BOY102" i="85"/>
  <c r="BOX102" i="85"/>
  <c r="BOW102" i="85"/>
  <c r="BOV102" i="85"/>
  <c r="BOU102" i="85"/>
  <c r="BOT102" i="85"/>
  <c r="BOS102" i="85"/>
  <c r="BOR102" i="85"/>
  <c r="BOQ102" i="85"/>
  <c r="BOP102" i="85"/>
  <c r="BOO102" i="85"/>
  <c r="BON102" i="85"/>
  <c r="BOM102" i="85"/>
  <c r="BOL102" i="85"/>
  <c r="BOK102" i="85"/>
  <c r="BOJ102" i="85"/>
  <c r="BOI102" i="85"/>
  <c r="BOH102" i="85"/>
  <c r="BOG102" i="85"/>
  <c r="BOF102" i="85"/>
  <c r="BOE102" i="85"/>
  <c r="BOD102" i="85"/>
  <c r="BOC102" i="85"/>
  <c r="BOB102" i="85"/>
  <c r="BOA102" i="85"/>
  <c r="BNZ102" i="85"/>
  <c r="BNY102" i="85"/>
  <c r="BNX102" i="85"/>
  <c r="BNW102" i="85"/>
  <c r="BNV102" i="85"/>
  <c r="BNU102" i="85"/>
  <c r="BNT102" i="85"/>
  <c r="BNS102" i="85"/>
  <c r="BNR102" i="85"/>
  <c r="BNQ102" i="85"/>
  <c r="BNP102" i="85"/>
  <c r="BNO102" i="85"/>
  <c r="BNN102" i="85"/>
  <c r="BNM102" i="85"/>
  <c r="BNL102" i="85"/>
  <c r="BNK102" i="85"/>
  <c r="BNJ102" i="85"/>
  <c r="BNI102" i="85"/>
  <c r="BNH102" i="85"/>
  <c r="BNG102" i="85"/>
  <c r="BNF102" i="85"/>
  <c r="BNE102" i="85"/>
  <c r="BND102" i="85"/>
  <c r="BNC102" i="85"/>
  <c r="BNB102" i="85"/>
  <c r="BNA102" i="85"/>
  <c r="BMZ102" i="85"/>
  <c r="BMY102" i="85"/>
  <c r="BMX102" i="85"/>
  <c r="BMW102" i="85"/>
  <c r="BMV102" i="85"/>
  <c r="BMU102" i="85"/>
  <c r="BMT102" i="85"/>
  <c r="BMS102" i="85"/>
  <c r="BMR102" i="85"/>
  <c r="BMQ102" i="85"/>
  <c r="BMP102" i="85"/>
  <c r="BMO102" i="85"/>
  <c r="BMN102" i="85"/>
  <c r="BMM102" i="85"/>
  <c r="BML102" i="85"/>
  <c r="BMK102" i="85"/>
  <c r="BMJ102" i="85"/>
  <c r="BMI102" i="85"/>
  <c r="BMH102" i="85"/>
  <c r="BMG102" i="85"/>
  <c r="BMF102" i="85"/>
  <c r="BME102" i="85"/>
  <c r="BMD102" i="85"/>
  <c r="BMC102" i="85"/>
  <c r="BMB102" i="85"/>
  <c r="BMA102" i="85"/>
  <c r="BLZ102" i="85"/>
  <c r="BLY102" i="85"/>
  <c r="BLX102" i="85"/>
  <c r="BLW102" i="85"/>
  <c r="BLV102" i="85"/>
  <c r="BLU102" i="85"/>
  <c r="BLT102" i="85"/>
  <c r="BLS102" i="85"/>
  <c r="BLR102" i="85"/>
  <c r="BLQ102" i="85"/>
  <c r="BLP102" i="85"/>
  <c r="BLO102" i="85"/>
  <c r="BLN102" i="85"/>
  <c r="BLM102" i="85"/>
  <c r="BLL102" i="85"/>
  <c r="BLK102" i="85"/>
  <c r="BLJ102" i="85"/>
  <c r="BLI102" i="85"/>
  <c r="BLH102" i="85"/>
  <c r="BLG102" i="85"/>
  <c r="BLF102" i="85"/>
  <c r="BLE102" i="85"/>
  <c r="BLD102" i="85"/>
  <c r="BLC102" i="85"/>
  <c r="BLB102" i="85"/>
  <c r="BLA102" i="85"/>
  <c r="BKZ102" i="85"/>
  <c r="BKY102" i="85"/>
  <c r="BKX102" i="85"/>
  <c r="BKW102" i="85"/>
  <c r="BKV102" i="85"/>
  <c r="BKU102" i="85"/>
  <c r="BKT102" i="85"/>
  <c r="BKS102" i="85"/>
  <c r="BKR102" i="85"/>
  <c r="BKQ102" i="85"/>
  <c r="BKP102" i="85"/>
  <c r="BKO102" i="85"/>
  <c r="BKN102" i="85"/>
  <c r="BKM102" i="85"/>
  <c r="BKL102" i="85"/>
  <c r="BKK102" i="85"/>
  <c r="BKJ102" i="85"/>
  <c r="BKI102" i="85"/>
  <c r="BKH102" i="85"/>
  <c r="BKG102" i="85"/>
  <c r="BKF102" i="85"/>
  <c r="BKE102" i="85"/>
  <c r="BKD102" i="85"/>
  <c r="BKC102" i="85"/>
  <c r="BKB102" i="85"/>
  <c r="BKA102" i="85"/>
  <c r="BJZ102" i="85"/>
  <c r="BJY102" i="85"/>
  <c r="BJX102" i="85"/>
  <c r="BJW102" i="85"/>
  <c r="BJV102" i="85"/>
  <c r="BJU102" i="85"/>
  <c r="BJT102" i="85"/>
  <c r="BJS102" i="85"/>
  <c r="BJR102" i="85"/>
  <c r="BJQ102" i="85"/>
  <c r="BJP102" i="85"/>
  <c r="BJO102" i="85"/>
  <c r="BJN102" i="85"/>
  <c r="BJM102" i="85"/>
  <c r="BJL102" i="85"/>
  <c r="BJK102" i="85"/>
  <c r="BJJ102" i="85"/>
  <c r="BJI102" i="85"/>
  <c r="BJH102" i="85"/>
  <c r="BJG102" i="85"/>
  <c r="BJF102" i="85"/>
  <c r="BJE102" i="85"/>
  <c r="BJD102" i="85"/>
  <c r="BJC102" i="85"/>
  <c r="BJB102" i="85"/>
  <c r="BJA102" i="85"/>
  <c r="BIZ102" i="85"/>
  <c r="BIY102" i="85"/>
  <c r="BIX102" i="85"/>
  <c r="BIW102" i="85"/>
  <c r="BIV102" i="85"/>
  <c r="BIU102" i="85"/>
  <c r="BIT102" i="85"/>
  <c r="BIS102" i="85"/>
  <c r="BIR102" i="85"/>
  <c r="BIQ102" i="85"/>
  <c r="BIP102" i="85"/>
  <c r="BIO102" i="85"/>
  <c r="BIN102" i="85"/>
  <c r="BIM102" i="85"/>
  <c r="BIL102" i="85"/>
  <c r="BIK102" i="85"/>
  <c r="BIJ102" i="85"/>
  <c r="BII102" i="85"/>
  <c r="BIH102" i="85"/>
  <c r="BIG102" i="85"/>
  <c r="BIF102" i="85"/>
  <c r="BIE102" i="85"/>
  <c r="BID102" i="85"/>
  <c r="BIC102" i="85"/>
  <c r="BIB102" i="85"/>
  <c r="BIA102" i="85"/>
  <c r="BHZ102" i="85"/>
  <c r="BHY102" i="85"/>
  <c r="BHX102" i="85"/>
  <c r="BHW102" i="85"/>
  <c r="BHV102" i="85"/>
  <c r="BHU102" i="85"/>
  <c r="BHT102" i="85"/>
  <c r="BHS102" i="85"/>
  <c r="BHR102" i="85"/>
  <c r="BHQ102" i="85"/>
  <c r="BHP102" i="85"/>
  <c r="BHO102" i="85"/>
  <c r="BHN102" i="85"/>
  <c r="BHM102" i="85"/>
  <c r="BHL102" i="85"/>
  <c r="BHK102" i="85"/>
  <c r="BHJ102" i="85"/>
  <c r="BHI102" i="85"/>
  <c r="BHH102" i="85"/>
  <c r="BHG102" i="85"/>
  <c r="BHF102" i="85"/>
  <c r="BHE102" i="85"/>
  <c r="BHD102" i="85"/>
  <c r="BHC102" i="85"/>
  <c r="BHB102" i="85"/>
  <c r="BHA102" i="85"/>
  <c r="BGZ102" i="85"/>
  <c r="BGY102" i="85"/>
  <c r="BGX102" i="85"/>
  <c r="BGW102" i="85"/>
  <c r="BGV102" i="85"/>
  <c r="BGU102" i="85"/>
  <c r="BGT102" i="85"/>
  <c r="BGS102" i="85"/>
  <c r="BGR102" i="85"/>
  <c r="BGQ102" i="85"/>
  <c r="BGP102" i="85"/>
  <c r="BGO102" i="85"/>
  <c r="BGN102" i="85"/>
  <c r="BGM102" i="85"/>
  <c r="BGL102" i="85"/>
  <c r="BGK102" i="85"/>
  <c r="BGJ102" i="85"/>
  <c r="BGI102" i="85"/>
  <c r="BGH102" i="85"/>
  <c r="BGG102" i="85"/>
  <c r="BGF102" i="85"/>
  <c r="BGE102" i="85"/>
  <c r="BGD102" i="85"/>
  <c r="BGC102" i="85"/>
  <c r="BGB102" i="85"/>
  <c r="BGA102" i="85"/>
  <c r="BFZ102" i="85"/>
  <c r="BFY102" i="85"/>
  <c r="BFX102" i="85"/>
  <c r="BFW102" i="85"/>
  <c r="BFV102" i="85"/>
  <c r="BFU102" i="85"/>
  <c r="BFT102" i="85"/>
  <c r="BFS102" i="85"/>
  <c r="BFR102" i="85"/>
  <c r="BFQ102" i="85"/>
  <c r="BFP102" i="85"/>
  <c r="BFO102" i="85"/>
  <c r="BFN102" i="85"/>
  <c r="BFM102" i="85"/>
  <c r="BFL102" i="85"/>
  <c r="BFK102" i="85"/>
  <c r="BFJ102" i="85"/>
  <c r="BFI102" i="85"/>
  <c r="BFH102" i="85"/>
  <c r="BFG102" i="85"/>
  <c r="BFF102" i="85"/>
  <c r="BFE102" i="85"/>
  <c r="BFD102" i="85"/>
  <c r="BFC102" i="85"/>
  <c r="BFB102" i="85"/>
  <c r="BFA102" i="85"/>
  <c r="BEZ102" i="85"/>
  <c r="BEY102" i="85"/>
  <c r="BEX102" i="85"/>
  <c r="BEW102" i="85"/>
  <c r="BEV102" i="85"/>
  <c r="BEU102" i="85"/>
  <c r="BET102" i="85"/>
  <c r="BES102" i="85"/>
  <c r="BER102" i="85"/>
  <c r="BEQ102" i="85"/>
  <c r="BEP102" i="85"/>
  <c r="BEO102" i="85"/>
  <c r="BEN102" i="85"/>
  <c r="BEM102" i="85"/>
  <c r="BEL102" i="85"/>
  <c r="BEK102" i="85"/>
  <c r="BEJ102" i="85"/>
  <c r="BEI102" i="85"/>
  <c r="BEH102" i="85"/>
  <c r="BEG102" i="85"/>
  <c r="BEF102" i="85"/>
  <c r="BEE102" i="85"/>
  <c r="BED102" i="85"/>
  <c r="BEC102" i="85"/>
  <c r="BEB102" i="85"/>
  <c r="BEA102" i="85"/>
  <c r="BDZ102" i="85"/>
  <c r="BDY102" i="85"/>
  <c r="BDX102" i="85"/>
  <c r="BDW102" i="85"/>
  <c r="BDV102" i="85"/>
  <c r="BDU102" i="85"/>
  <c r="BDT102" i="85"/>
  <c r="BDS102" i="85"/>
  <c r="BDR102" i="85"/>
  <c r="BDQ102" i="85"/>
  <c r="BDP102" i="85"/>
  <c r="BDO102" i="85"/>
  <c r="BDN102" i="85"/>
  <c r="BDM102" i="85"/>
  <c r="BDL102" i="85"/>
  <c r="BDK102" i="85"/>
  <c r="BDJ102" i="85"/>
  <c r="BDI102" i="85"/>
  <c r="BDH102" i="85"/>
  <c r="BDG102" i="85"/>
  <c r="BDF102" i="85"/>
  <c r="BDE102" i="85"/>
  <c r="BDD102" i="85"/>
  <c r="BDC102" i="85"/>
  <c r="BDB102" i="85"/>
  <c r="BDA102" i="85"/>
  <c r="BCZ102" i="85"/>
  <c r="BCY102" i="85"/>
  <c r="BCX102" i="85"/>
  <c r="BCW102" i="85"/>
  <c r="BCV102" i="85"/>
  <c r="BCU102" i="85"/>
  <c r="BCT102" i="85"/>
  <c r="BCS102" i="85"/>
  <c r="BCR102" i="85"/>
  <c r="BCQ102" i="85"/>
  <c r="BCP102" i="85"/>
  <c r="BCO102" i="85"/>
  <c r="BCN102" i="85"/>
  <c r="BCM102" i="85"/>
  <c r="BCL102" i="85"/>
  <c r="BCK102" i="85"/>
  <c r="BCJ102" i="85"/>
  <c r="BCI102" i="85"/>
  <c r="BCH102" i="85"/>
  <c r="BCG102" i="85"/>
  <c r="BCF102" i="85"/>
  <c r="BCE102" i="85"/>
  <c r="BCD102" i="85"/>
  <c r="BCC102" i="85"/>
  <c r="BCB102" i="85"/>
  <c r="BCA102" i="85"/>
  <c r="BBZ102" i="85"/>
  <c r="BBY102" i="85"/>
  <c r="BBX102" i="85"/>
  <c r="BBW102" i="85"/>
  <c r="BBV102" i="85"/>
  <c r="BBU102" i="85"/>
  <c r="BBT102" i="85"/>
  <c r="BBS102" i="85"/>
  <c r="BBR102" i="85"/>
  <c r="BBQ102" i="85"/>
  <c r="BBP102" i="85"/>
  <c r="BBO102" i="85"/>
  <c r="BBN102" i="85"/>
  <c r="BBM102" i="85"/>
  <c r="BBL102" i="85"/>
  <c r="BBK102" i="85"/>
  <c r="BBJ102" i="85"/>
  <c r="BBI102" i="85"/>
  <c r="BBH102" i="85"/>
  <c r="BBG102" i="85"/>
  <c r="BBF102" i="85"/>
  <c r="BBE102" i="85"/>
  <c r="BBD102" i="85"/>
  <c r="BBC102" i="85"/>
  <c r="BBB102" i="85"/>
  <c r="BBA102" i="85"/>
  <c r="BAZ102" i="85"/>
  <c r="BAY102" i="85"/>
  <c r="BAX102" i="85"/>
  <c r="BAW102" i="85"/>
  <c r="BAV102" i="85"/>
  <c r="BAU102" i="85"/>
  <c r="BAT102" i="85"/>
  <c r="BAS102" i="85"/>
  <c r="BAR102" i="85"/>
  <c r="BAQ102" i="85"/>
  <c r="BAP102" i="85"/>
  <c r="BAO102" i="85"/>
  <c r="BAN102" i="85"/>
  <c r="BAM102" i="85"/>
  <c r="BAL102" i="85"/>
  <c r="BAK102" i="85"/>
  <c r="BAJ102" i="85"/>
  <c r="BAI102" i="85"/>
  <c r="BAH102" i="85"/>
  <c r="BAG102" i="85"/>
  <c r="BAF102" i="85"/>
  <c r="BAE102" i="85"/>
  <c r="BAD102" i="85"/>
  <c r="BAC102" i="85"/>
  <c r="BAB102" i="85"/>
  <c r="BAA102" i="85"/>
  <c r="AZZ102" i="85"/>
  <c r="AZY102" i="85"/>
  <c r="AZX102" i="85"/>
  <c r="AZW102" i="85"/>
  <c r="AZV102" i="85"/>
  <c r="AZU102" i="85"/>
  <c r="AZT102" i="85"/>
  <c r="AZS102" i="85"/>
  <c r="AZR102" i="85"/>
  <c r="AZQ102" i="85"/>
  <c r="AZP102" i="85"/>
  <c r="AZO102" i="85"/>
  <c r="AZN102" i="85"/>
  <c r="AZM102" i="85"/>
  <c r="AZL102" i="85"/>
  <c r="AZK102" i="85"/>
  <c r="AZJ102" i="85"/>
  <c r="AZI102" i="85"/>
  <c r="AZH102" i="85"/>
  <c r="AZG102" i="85"/>
  <c r="AZF102" i="85"/>
  <c r="AZE102" i="85"/>
  <c r="AZD102" i="85"/>
  <c r="AZC102" i="85"/>
  <c r="AZB102" i="85"/>
  <c r="AZA102" i="85"/>
  <c r="AYZ102" i="85"/>
  <c r="AYY102" i="85"/>
  <c r="AYX102" i="85"/>
  <c r="AYW102" i="85"/>
  <c r="AYV102" i="85"/>
  <c r="AYU102" i="85"/>
  <c r="AYT102" i="85"/>
  <c r="AYS102" i="85"/>
  <c r="AYR102" i="85"/>
  <c r="AYQ102" i="85"/>
  <c r="AYP102" i="85"/>
  <c r="AYO102" i="85"/>
  <c r="AYN102" i="85"/>
  <c r="AYM102" i="85"/>
  <c r="AYL102" i="85"/>
  <c r="AYK102" i="85"/>
  <c r="AYJ102" i="85"/>
  <c r="AYI102" i="85"/>
  <c r="AYH102" i="85"/>
  <c r="AYG102" i="85"/>
  <c r="AYF102" i="85"/>
  <c r="AYE102" i="85"/>
  <c r="AYD102" i="85"/>
  <c r="AYC102" i="85"/>
  <c r="AYB102" i="85"/>
  <c r="AYA102" i="85"/>
  <c r="AXZ102" i="85"/>
  <c r="AXY102" i="85"/>
  <c r="AXX102" i="85"/>
  <c r="AXW102" i="85"/>
  <c r="AXV102" i="85"/>
  <c r="AXU102" i="85"/>
  <c r="AXT102" i="85"/>
  <c r="AXS102" i="85"/>
  <c r="AXR102" i="85"/>
  <c r="AXQ102" i="85"/>
  <c r="AXP102" i="85"/>
  <c r="AXO102" i="85"/>
  <c r="AXN102" i="85"/>
  <c r="AXM102" i="85"/>
  <c r="AXL102" i="85"/>
  <c r="AXK102" i="85"/>
  <c r="AXJ102" i="85"/>
  <c r="AXI102" i="85"/>
  <c r="AXH102" i="85"/>
  <c r="AXG102" i="85"/>
  <c r="AXF102" i="85"/>
  <c r="AXE102" i="85"/>
  <c r="AXD102" i="85"/>
  <c r="AXC102" i="85"/>
  <c r="AXB102" i="85"/>
  <c r="AXA102" i="85"/>
  <c r="AWZ102" i="85"/>
  <c r="AWY102" i="85"/>
  <c r="AWX102" i="85"/>
  <c r="AWW102" i="85"/>
  <c r="AWV102" i="85"/>
  <c r="AWU102" i="85"/>
  <c r="AWT102" i="85"/>
  <c r="AWS102" i="85"/>
  <c r="AWR102" i="85"/>
  <c r="AWQ102" i="85"/>
  <c r="AWP102" i="85"/>
  <c r="AWO102" i="85"/>
  <c r="AWN102" i="85"/>
  <c r="AWM102" i="85"/>
  <c r="AWL102" i="85"/>
  <c r="AWK102" i="85"/>
  <c r="AWJ102" i="85"/>
  <c r="AWI102" i="85"/>
  <c r="AWH102" i="85"/>
  <c r="AWG102" i="85"/>
  <c r="AWF102" i="85"/>
  <c r="AWE102" i="85"/>
  <c r="AWD102" i="85"/>
  <c r="AWC102" i="85"/>
  <c r="AWB102" i="85"/>
  <c r="AWA102" i="85"/>
  <c r="AVZ102" i="85"/>
  <c r="AVY102" i="85"/>
  <c r="AVX102" i="85"/>
  <c r="AVW102" i="85"/>
  <c r="AVV102" i="85"/>
  <c r="AVU102" i="85"/>
  <c r="AVT102" i="85"/>
  <c r="AVS102" i="85"/>
  <c r="AVR102" i="85"/>
  <c r="AVQ102" i="85"/>
  <c r="AVP102" i="85"/>
  <c r="AVO102" i="85"/>
  <c r="AVN102" i="85"/>
  <c r="AVM102" i="85"/>
  <c r="AVL102" i="85"/>
  <c r="AVK102" i="85"/>
  <c r="AVJ102" i="85"/>
  <c r="AVI102" i="85"/>
  <c r="AVH102" i="85"/>
  <c r="AVG102" i="85"/>
  <c r="AVF102" i="85"/>
  <c r="AVE102" i="85"/>
  <c r="AVD102" i="85"/>
  <c r="AVC102" i="85"/>
  <c r="AVB102" i="85"/>
  <c r="AVA102" i="85"/>
  <c r="AUZ102" i="85"/>
  <c r="AUY102" i="85"/>
  <c r="AUX102" i="85"/>
  <c r="AUW102" i="85"/>
  <c r="AUV102" i="85"/>
  <c r="AUU102" i="85"/>
  <c r="AUT102" i="85"/>
  <c r="AUS102" i="85"/>
  <c r="AUR102" i="85"/>
  <c r="AUQ102" i="85"/>
  <c r="AUP102" i="85"/>
  <c r="AUO102" i="85"/>
  <c r="AUN102" i="85"/>
  <c r="AUM102" i="85"/>
  <c r="AUL102" i="85"/>
  <c r="AUK102" i="85"/>
  <c r="AUJ102" i="85"/>
  <c r="AUI102" i="85"/>
  <c r="AUH102" i="85"/>
  <c r="AUG102" i="85"/>
  <c r="AUF102" i="85"/>
  <c r="AUE102" i="85"/>
  <c r="AUD102" i="85"/>
  <c r="AUC102" i="85"/>
  <c r="AUB102" i="85"/>
  <c r="AUA102" i="85"/>
  <c r="ATZ102" i="85"/>
  <c r="ATY102" i="85"/>
  <c r="ATX102" i="85"/>
  <c r="ATW102" i="85"/>
  <c r="ATV102" i="85"/>
  <c r="ATU102" i="85"/>
  <c r="ATT102" i="85"/>
  <c r="ATS102" i="85"/>
  <c r="ATR102" i="85"/>
  <c r="ATQ102" i="85"/>
  <c r="ATP102" i="85"/>
  <c r="ATO102" i="85"/>
  <c r="ATN102" i="85"/>
  <c r="ATM102" i="85"/>
  <c r="ATL102" i="85"/>
  <c r="ATK102" i="85"/>
  <c r="ATJ102" i="85"/>
  <c r="ATI102" i="85"/>
  <c r="ATH102" i="85"/>
  <c r="ATG102" i="85"/>
  <c r="ATF102" i="85"/>
  <c r="ATE102" i="85"/>
  <c r="ATD102" i="85"/>
  <c r="ATC102" i="85"/>
  <c r="ATB102" i="85"/>
  <c r="ATA102" i="85"/>
  <c r="ASZ102" i="85"/>
  <c r="ASY102" i="85"/>
  <c r="ASX102" i="85"/>
  <c r="ASW102" i="85"/>
  <c r="ASV102" i="85"/>
  <c r="ASU102" i="85"/>
  <c r="AST102" i="85"/>
  <c r="ASS102" i="85"/>
  <c r="ASR102" i="85"/>
  <c r="ASQ102" i="85"/>
  <c r="ASP102" i="85"/>
  <c r="ASO102" i="85"/>
  <c r="ASN102" i="85"/>
  <c r="ASM102" i="85"/>
  <c r="ASL102" i="85"/>
  <c r="ASK102" i="85"/>
  <c r="ASJ102" i="85"/>
  <c r="ASI102" i="85"/>
  <c r="ASH102" i="85"/>
  <c r="ASG102" i="85"/>
  <c r="ASF102" i="85"/>
  <c r="ASE102" i="85"/>
  <c r="ASD102" i="85"/>
  <c r="ASC102" i="85"/>
  <c r="ASB102" i="85"/>
  <c r="ASA102" i="85"/>
  <c r="ARZ102" i="85"/>
  <c r="ARY102" i="85"/>
  <c r="ARX102" i="85"/>
  <c r="ARW102" i="85"/>
  <c r="ARV102" i="85"/>
  <c r="ARU102" i="85"/>
  <c r="ART102" i="85"/>
  <c r="ARS102" i="85"/>
  <c r="ARR102" i="85"/>
  <c r="ARQ102" i="85"/>
  <c r="ARP102" i="85"/>
  <c r="ARO102" i="85"/>
  <c r="ARN102" i="85"/>
  <c r="ARM102" i="85"/>
  <c r="ARL102" i="85"/>
  <c r="ARK102" i="85"/>
  <c r="ARJ102" i="85"/>
  <c r="ARI102" i="85"/>
  <c r="ARH102" i="85"/>
  <c r="ARG102" i="85"/>
  <c r="ARF102" i="85"/>
  <c r="ARE102" i="85"/>
  <c r="ARD102" i="85"/>
  <c r="ARC102" i="85"/>
  <c r="ARB102" i="85"/>
  <c r="ARA102" i="85"/>
  <c r="AQZ102" i="85"/>
  <c r="AQY102" i="85"/>
  <c r="AQX102" i="85"/>
  <c r="AQW102" i="85"/>
  <c r="AQV102" i="85"/>
  <c r="AQU102" i="85"/>
  <c r="AQT102" i="85"/>
  <c r="AQS102" i="85"/>
  <c r="AQR102" i="85"/>
  <c r="AQQ102" i="85"/>
  <c r="AQP102" i="85"/>
  <c r="AQO102" i="85"/>
  <c r="AQN102" i="85"/>
  <c r="AQM102" i="85"/>
  <c r="AQL102" i="85"/>
  <c r="AQK102" i="85"/>
  <c r="AQJ102" i="85"/>
  <c r="AQI102" i="85"/>
  <c r="AQH102" i="85"/>
  <c r="AQG102" i="85"/>
  <c r="AQF102" i="85"/>
  <c r="AQE102" i="85"/>
  <c r="AQD102" i="85"/>
  <c r="AQC102" i="85"/>
  <c r="AQB102" i="85"/>
  <c r="AQA102" i="85"/>
  <c r="APZ102" i="85"/>
  <c r="APY102" i="85"/>
  <c r="APX102" i="85"/>
  <c r="APW102" i="85"/>
  <c r="APV102" i="85"/>
  <c r="APU102" i="85"/>
  <c r="APT102" i="85"/>
  <c r="APS102" i="85"/>
  <c r="APR102" i="85"/>
  <c r="APQ102" i="85"/>
  <c r="APP102" i="85"/>
  <c r="APO102" i="85"/>
  <c r="APN102" i="85"/>
  <c r="APM102" i="85"/>
  <c r="APL102" i="85"/>
  <c r="APK102" i="85"/>
  <c r="APJ102" i="85"/>
  <c r="API102" i="85"/>
  <c r="APH102" i="85"/>
  <c r="APG102" i="85"/>
  <c r="APF102" i="85"/>
  <c r="APE102" i="85"/>
  <c r="APD102" i="85"/>
  <c r="APC102" i="85"/>
  <c r="APB102" i="85"/>
  <c r="APA102" i="85"/>
  <c r="AOZ102" i="85"/>
  <c r="AOY102" i="85"/>
  <c r="AOX102" i="85"/>
  <c r="AOW102" i="85"/>
  <c r="AOV102" i="85"/>
  <c r="AOU102" i="85"/>
  <c r="AOT102" i="85"/>
  <c r="AOS102" i="85"/>
  <c r="AOR102" i="85"/>
  <c r="AOQ102" i="85"/>
  <c r="AOP102" i="85"/>
  <c r="AOO102" i="85"/>
  <c r="AON102" i="85"/>
  <c r="AOM102" i="85"/>
  <c r="AOL102" i="85"/>
  <c r="AOK102" i="85"/>
  <c r="AOJ102" i="85"/>
  <c r="AOI102" i="85"/>
  <c r="AOH102" i="85"/>
  <c r="AOG102" i="85"/>
  <c r="AOF102" i="85"/>
  <c r="AOE102" i="85"/>
  <c r="AOD102" i="85"/>
  <c r="AOC102" i="85"/>
  <c r="AOB102" i="85"/>
  <c r="AOA102" i="85"/>
  <c r="ANZ102" i="85"/>
  <c r="ANY102" i="85"/>
  <c r="ANX102" i="85"/>
  <c r="ANW102" i="85"/>
  <c r="ANV102" i="85"/>
  <c r="ANU102" i="85"/>
  <c r="ANT102" i="85"/>
  <c r="ANS102" i="85"/>
  <c r="ANR102" i="85"/>
  <c r="ANQ102" i="85"/>
  <c r="ANP102" i="85"/>
  <c r="ANO102" i="85"/>
  <c r="ANN102" i="85"/>
  <c r="ANM102" i="85"/>
  <c r="ANL102" i="85"/>
  <c r="ANK102" i="85"/>
  <c r="ANJ102" i="85"/>
  <c r="ANI102" i="85"/>
  <c r="ANH102" i="85"/>
  <c r="ANG102" i="85"/>
  <c r="ANF102" i="85"/>
  <c r="ANE102" i="85"/>
  <c r="AND102" i="85"/>
  <c r="ANC102" i="85"/>
  <c r="ANB102" i="85"/>
  <c r="ANA102" i="85"/>
  <c r="AMZ102" i="85"/>
  <c r="AMY102" i="85"/>
  <c r="AMX102" i="85"/>
  <c r="AMW102" i="85"/>
  <c r="AMV102" i="85"/>
  <c r="AMU102" i="85"/>
  <c r="AMT102" i="85"/>
  <c r="AMS102" i="85"/>
  <c r="AMR102" i="85"/>
  <c r="AMQ102" i="85"/>
  <c r="AMP102" i="85"/>
  <c r="AMO102" i="85"/>
  <c r="AMN102" i="85"/>
  <c r="AMM102" i="85"/>
  <c r="AML102" i="85"/>
  <c r="AMK102" i="85"/>
  <c r="AMJ102" i="85"/>
  <c r="AMI102" i="85"/>
  <c r="AMH102" i="85"/>
  <c r="AMG102" i="85"/>
  <c r="AMF102" i="85"/>
  <c r="AME102" i="85"/>
  <c r="AMD102" i="85"/>
  <c r="AMC102" i="85"/>
  <c r="AMB102" i="85"/>
  <c r="AMA102" i="85"/>
  <c r="ALZ102" i="85"/>
  <c r="ALY102" i="85"/>
  <c r="ALX102" i="85"/>
  <c r="ALW102" i="85"/>
  <c r="ALV102" i="85"/>
  <c r="ALU102" i="85"/>
  <c r="ALT102" i="85"/>
  <c r="ALS102" i="85"/>
  <c r="ALR102" i="85"/>
  <c r="ALQ102" i="85"/>
  <c r="ALP102" i="85"/>
  <c r="ALO102" i="85"/>
  <c r="ALN102" i="85"/>
  <c r="ALM102" i="85"/>
  <c r="ALL102" i="85"/>
  <c r="ALK102" i="85"/>
  <c r="ALJ102" i="85"/>
  <c r="ALI102" i="85"/>
  <c r="ALH102" i="85"/>
  <c r="ALG102" i="85"/>
  <c r="ALF102" i="85"/>
  <c r="ALE102" i="85"/>
  <c r="ALD102" i="85"/>
  <c r="ALC102" i="85"/>
  <c r="ALB102" i="85"/>
  <c r="ALA102" i="85"/>
  <c r="AKZ102" i="85"/>
  <c r="AKY102" i="85"/>
  <c r="AKX102" i="85"/>
  <c r="AKW102" i="85"/>
  <c r="AKV102" i="85"/>
  <c r="AKU102" i="85"/>
  <c r="AKT102" i="85"/>
  <c r="AKS102" i="85"/>
  <c r="AKR102" i="85"/>
  <c r="AKQ102" i="85"/>
  <c r="AKP102" i="85"/>
  <c r="AKO102" i="85"/>
  <c r="AKN102" i="85"/>
  <c r="AKM102" i="85"/>
  <c r="AKL102" i="85"/>
  <c r="AKK102" i="85"/>
  <c r="AKJ102" i="85"/>
  <c r="AKI102" i="85"/>
  <c r="AKH102" i="85"/>
  <c r="AKG102" i="85"/>
  <c r="AKF102" i="85"/>
  <c r="AKE102" i="85"/>
  <c r="AKD102" i="85"/>
  <c r="AKC102" i="85"/>
  <c r="AKB102" i="85"/>
  <c r="AKA102" i="85"/>
  <c r="AJZ102" i="85"/>
  <c r="AJY102" i="85"/>
  <c r="AJX102" i="85"/>
  <c r="AJW102" i="85"/>
  <c r="AJV102" i="85"/>
  <c r="AJU102" i="85"/>
  <c r="AJT102" i="85"/>
  <c r="AJS102" i="85"/>
  <c r="AJR102" i="85"/>
  <c r="AJQ102" i="85"/>
  <c r="AJP102" i="85"/>
  <c r="AJO102" i="85"/>
  <c r="AJN102" i="85"/>
  <c r="AJM102" i="85"/>
  <c r="AJL102" i="85"/>
  <c r="AJK102" i="85"/>
  <c r="AJJ102" i="85"/>
  <c r="AJI102" i="85"/>
  <c r="AJH102" i="85"/>
  <c r="AJG102" i="85"/>
  <c r="AJF102" i="85"/>
  <c r="AJE102" i="85"/>
  <c r="AJD102" i="85"/>
  <c r="AJC102" i="85"/>
  <c r="AJB102" i="85"/>
  <c r="AJA102" i="85"/>
  <c r="AIZ102" i="85"/>
  <c r="AIY102" i="85"/>
  <c r="AIX102" i="85"/>
  <c r="AIW102" i="85"/>
  <c r="AIV102" i="85"/>
  <c r="AIU102" i="85"/>
  <c r="AIT102" i="85"/>
  <c r="AIS102" i="85"/>
  <c r="AIR102" i="85"/>
  <c r="AIQ102" i="85"/>
  <c r="AIP102" i="85"/>
  <c r="AIO102" i="85"/>
  <c r="AIN102" i="85"/>
  <c r="AIM102" i="85"/>
  <c r="AIL102" i="85"/>
  <c r="AIK102" i="85"/>
  <c r="AIJ102" i="85"/>
  <c r="AII102" i="85"/>
  <c r="AIH102" i="85"/>
  <c r="AIG102" i="85"/>
  <c r="AIF102" i="85"/>
  <c r="AIE102" i="85"/>
  <c r="AID102" i="85"/>
  <c r="AIC102" i="85"/>
  <c r="AIB102" i="85"/>
  <c r="AIA102" i="85"/>
  <c r="AHZ102" i="85"/>
  <c r="AHY102" i="85"/>
  <c r="AHX102" i="85"/>
  <c r="AHW102" i="85"/>
  <c r="AHV102" i="85"/>
  <c r="AHU102" i="85"/>
  <c r="AHT102" i="85"/>
  <c r="AHS102" i="85"/>
  <c r="AHR102" i="85"/>
  <c r="AHQ102" i="85"/>
  <c r="AHP102" i="85"/>
  <c r="AHO102" i="85"/>
  <c r="AHN102" i="85"/>
  <c r="AHM102" i="85"/>
  <c r="AHL102" i="85"/>
  <c r="AHK102" i="85"/>
  <c r="AHJ102" i="85"/>
  <c r="AHI102" i="85"/>
  <c r="AHH102" i="85"/>
  <c r="AHG102" i="85"/>
  <c r="AHF102" i="85"/>
  <c r="AHE102" i="85"/>
  <c r="AHD102" i="85"/>
  <c r="AHC102" i="85"/>
  <c r="AHB102" i="85"/>
  <c r="AHA102" i="85"/>
  <c r="AGZ102" i="85"/>
  <c r="AGY102" i="85"/>
  <c r="AGX102" i="85"/>
  <c r="AGW102" i="85"/>
  <c r="AGV102" i="85"/>
  <c r="AGU102" i="85"/>
  <c r="AGT102" i="85"/>
  <c r="AGS102" i="85"/>
  <c r="AGR102" i="85"/>
  <c r="AGQ102" i="85"/>
  <c r="AGP102" i="85"/>
  <c r="AGO102" i="85"/>
  <c r="AGN102" i="85"/>
  <c r="AGM102" i="85"/>
  <c r="AGL102" i="85"/>
  <c r="AGK102" i="85"/>
  <c r="AGJ102" i="85"/>
  <c r="AGI102" i="85"/>
  <c r="AGH102" i="85"/>
  <c r="AGG102" i="85"/>
  <c r="AGF102" i="85"/>
  <c r="AGE102" i="85"/>
  <c r="AGD102" i="85"/>
  <c r="AGC102" i="85"/>
  <c r="AGB102" i="85"/>
  <c r="AGA102" i="85"/>
  <c r="AFZ102" i="85"/>
  <c r="AFY102" i="85"/>
  <c r="AFX102" i="85"/>
  <c r="AFW102" i="85"/>
  <c r="AFV102" i="85"/>
  <c r="AFU102" i="85"/>
  <c r="AFT102" i="85"/>
  <c r="AFS102" i="85"/>
  <c r="AFR102" i="85"/>
  <c r="AFQ102" i="85"/>
  <c r="AFP102" i="85"/>
  <c r="AFO102" i="85"/>
  <c r="AFN102" i="85"/>
  <c r="AFM102" i="85"/>
  <c r="AFL102" i="85"/>
  <c r="AFK102" i="85"/>
  <c r="AFJ102" i="85"/>
  <c r="AFI102" i="85"/>
  <c r="AFH102" i="85"/>
  <c r="AFG102" i="85"/>
  <c r="AFF102" i="85"/>
  <c r="AFE102" i="85"/>
  <c r="AFD102" i="85"/>
  <c r="AFC102" i="85"/>
  <c r="AFB102" i="85"/>
  <c r="AFA102" i="85"/>
  <c r="AEZ102" i="85"/>
  <c r="AEY102" i="85"/>
  <c r="AEX102" i="85"/>
  <c r="AEW102" i="85"/>
  <c r="AEV102" i="85"/>
  <c r="AEU102" i="85"/>
  <c r="AET102" i="85"/>
  <c r="AES102" i="85"/>
  <c r="AER102" i="85"/>
  <c r="AEQ102" i="85"/>
  <c r="AEP102" i="85"/>
  <c r="AEO102" i="85"/>
  <c r="AEN102" i="85"/>
  <c r="AEM102" i="85"/>
  <c r="AEL102" i="85"/>
  <c r="AEK102" i="85"/>
  <c r="AEJ102" i="85"/>
  <c r="AEI102" i="85"/>
  <c r="AEH102" i="85"/>
  <c r="AEG102" i="85"/>
  <c r="AEF102" i="85"/>
  <c r="AEE102" i="85"/>
  <c r="AED102" i="85"/>
  <c r="AEC102" i="85"/>
  <c r="AEB102" i="85"/>
  <c r="AEA102" i="85"/>
  <c r="ADZ102" i="85"/>
  <c r="ADY102" i="85"/>
  <c r="ADX102" i="85"/>
  <c r="ADW102" i="85"/>
  <c r="ADV102" i="85"/>
  <c r="ADU102" i="85"/>
  <c r="ADT102" i="85"/>
  <c r="ADS102" i="85"/>
  <c r="ADR102" i="85"/>
  <c r="ADQ102" i="85"/>
  <c r="ADP102" i="85"/>
  <c r="ADO102" i="85"/>
  <c r="ADN102" i="85"/>
  <c r="ADM102" i="85"/>
  <c r="ADL102" i="85"/>
  <c r="ADK102" i="85"/>
  <c r="ADJ102" i="85"/>
  <c r="ADI102" i="85"/>
  <c r="ADH102" i="85"/>
  <c r="ADG102" i="85"/>
  <c r="ADF102" i="85"/>
  <c r="ADE102" i="85"/>
  <c r="ADD102" i="85"/>
  <c r="ADC102" i="85"/>
  <c r="ADB102" i="85"/>
  <c r="ADA102" i="85"/>
  <c r="ACZ102" i="85"/>
  <c r="ACY102" i="85"/>
  <c r="ACX102" i="85"/>
  <c r="ACW102" i="85"/>
  <c r="ACV102" i="85"/>
  <c r="ACU102" i="85"/>
  <c r="ACT102" i="85"/>
  <c r="ACS102" i="85"/>
  <c r="ACR102" i="85"/>
  <c r="ACQ102" i="85"/>
  <c r="ACP102" i="85"/>
  <c r="ACO102" i="85"/>
  <c r="ACN102" i="85"/>
  <c r="ACM102" i="85"/>
  <c r="ACL102" i="85"/>
  <c r="ACK102" i="85"/>
  <c r="ACJ102" i="85"/>
  <c r="ACI102" i="85"/>
  <c r="ACH102" i="85"/>
  <c r="ACG102" i="85"/>
  <c r="ACF102" i="85"/>
  <c r="ACE102" i="85"/>
  <c r="ACD102" i="85"/>
  <c r="ACC102" i="85"/>
  <c r="ACB102" i="85"/>
  <c r="ACA102" i="85"/>
  <c r="ABZ102" i="85"/>
  <c r="ABY102" i="85"/>
  <c r="ABX102" i="85"/>
  <c r="ABW102" i="85"/>
  <c r="ABV102" i="85"/>
  <c r="ABU102" i="85"/>
  <c r="ABT102" i="85"/>
  <c r="ABS102" i="85"/>
  <c r="ABR102" i="85"/>
  <c r="ABQ102" i="85"/>
  <c r="ABP102" i="85"/>
  <c r="ABO102" i="85"/>
  <c r="ABN102" i="85"/>
  <c r="ABM102" i="85"/>
  <c r="ABL102" i="85"/>
  <c r="ABK102" i="85"/>
  <c r="ABJ102" i="85"/>
  <c r="ABI102" i="85"/>
  <c r="ABH102" i="85"/>
  <c r="ABG102" i="85"/>
  <c r="ABF102" i="85"/>
  <c r="ABE102" i="85"/>
  <c r="ABD102" i="85"/>
  <c r="ABC102" i="85"/>
  <c r="ABB102" i="85"/>
  <c r="ABA102" i="85"/>
  <c r="AAZ102" i="85"/>
  <c r="AAY102" i="85"/>
  <c r="AAX102" i="85"/>
  <c r="AAW102" i="85"/>
  <c r="AAV102" i="85"/>
  <c r="AAU102" i="85"/>
  <c r="AAT102" i="85"/>
  <c r="AAS102" i="85"/>
  <c r="AAR102" i="85"/>
  <c r="AAQ102" i="85"/>
  <c r="AAP102" i="85"/>
  <c r="AAO102" i="85"/>
  <c r="AAN102" i="85"/>
  <c r="AAM102" i="85"/>
  <c r="AAL102" i="85"/>
  <c r="AAK102" i="85"/>
  <c r="AAJ102" i="85"/>
  <c r="AAI102" i="85"/>
  <c r="AAH102" i="85"/>
  <c r="AAG102" i="85"/>
  <c r="AAF102" i="85"/>
  <c r="AAE102" i="85"/>
  <c r="AAD102" i="85"/>
  <c r="AAC102" i="85"/>
  <c r="AAB102" i="85"/>
  <c r="AAA102" i="85"/>
  <c r="ZZ102" i="85"/>
  <c r="ZY102" i="85"/>
  <c r="ZX102" i="85"/>
  <c r="ZW102" i="85"/>
  <c r="ZV102" i="85"/>
  <c r="ZU102" i="85"/>
  <c r="ZT102" i="85"/>
  <c r="ZS102" i="85"/>
  <c r="ZR102" i="85"/>
  <c r="ZQ102" i="85"/>
  <c r="ZP102" i="85"/>
  <c r="ZO102" i="85"/>
  <c r="ZN102" i="85"/>
  <c r="ZM102" i="85"/>
  <c r="ZL102" i="85"/>
  <c r="ZK102" i="85"/>
  <c r="ZJ102" i="85"/>
  <c r="ZI102" i="85"/>
  <c r="ZH102" i="85"/>
  <c r="ZG102" i="85"/>
  <c r="ZF102" i="85"/>
  <c r="ZE102" i="85"/>
  <c r="ZD102" i="85"/>
  <c r="ZC102" i="85"/>
  <c r="ZB102" i="85"/>
  <c r="ZA102" i="85"/>
  <c r="YZ102" i="85"/>
  <c r="YY102" i="85"/>
  <c r="YX102" i="85"/>
  <c r="YW102" i="85"/>
  <c r="YV102" i="85"/>
  <c r="YU102" i="85"/>
  <c r="YT102" i="85"/>
  <c r="YS102" i="85"/>
  <c r="YR102" i="85"/>
  <c r="YQ102" i="85"/>
  <c r="YP102" i="85"/>
  <c r="YO102" i="85"/>
  <c r="YN102" i="85"/>
  <c r="YM102" i="85"/>
  <c r="YL102" i="85"/>
  <c r="YK102" i="85"/>
  <c r="YJ102" i="85"/>
  <c r="YI102" i="85"/>
  <c r="YH102" i="85"/>
  <c r="YG102" i="85"/>
  <c r="YF102" i="85"/>
  <c r="YE102" i="85"/>
  <c r="YD102" i="85"/>
  <c r="YC102" i="85"/>
  <c r="YB102" i="85"/>
  <c r="YA102" i="85"/>
  <c r="XZ102" i="85"/>
  <c r="XY102" i="85"/>
  <c r="XX102" i="85"/>
  <c r="XW102" i="85"/>
  <c r="XV102" i="85"/>
  <c r="XU102" i="85"/>
  <c r="XT102" i="85"/>
  <c r="XS102" i="85"/>
  <c r="XR102" i="85"/>
  <c r="XQ102" i="85"/>
  <c r="XP102" i="85"/>
  <c r="XO102" i="85"/>
  <c r="XN102" i="85"/>
  <c r="XM102" i="85"/>
  <c r="XL102" i="85"/>
  <c r="XK102" i="85"/>
  <c r="XJ102" i="85"/>
  <c r="XI102" i="85"/>
  <c r="XH102" i="85"/>
  <c r="XG102" i="85"/>
  <c r="XF102" i="85"/>
  <c r="XE102" i="85"/>
  <c r="XD102" i="85"/>
  <c r="XC102" i="85"/>
  <c r="XB102" i="85"/>
  <c r="XA102" i="85"/>
  <c r="WZ102" i="85"/>
  <c r="WY102" i="85"/>
  <c r="WX102" i="85"/>
  <c r="WW102" i="85"/>
  <c r="WV102" i="85"/>
  <c r="WU102" i="85"/>
  <c r="WT102" i="85"/>
  <c r="WS102" i="85"/>
  <c r="WR102" i="85"/>
  <c r="WQ102" i="85"/>
  <c r="WP102" i="85"/>
  <c r="WO102" i="85"/>
  <c r="WN102" i="85"/>
  <c r="WM102" i="85"/>
  <c r="WL102" i="85"/>
  <c r="WK102" i="85"/>
  <c r="WJ102" i="85"/>
  <c r="WI102" i="85"/>
  <c r="WH102" i="85"/>
  <c r="WG102" i="85"/>
  <c r="WF102" i="85"/>
  <c r="WE102" i="85"/>
  <c r="WD102" i="85"/>
  <c r="WC102" i="85"/>
  <c r="WB102" i="85"/>
  <c r="WA102" i="85"/>
  <c r="VZ102" i="85"/>
  <c r="VY102" i="85"/>
  <c r="VX102" i="85"/>
  <c r="VW102" i="85"/>
  <c r="VV102" i="85"/>
  <c r="VU102" i="85"/>
  <c r="VT102" i="85"/>
  <c r="VS102" i="85"/>
  <c r="VR102" i="85"/>
  <c r="VQ102" i="85"/>
  <c r="VP102" i="85"/>
  <c r="VO102" i="85"/>
  <c r="VN102" i="85"/>
  <c r="VM102" i="85"/>
  <c r="VL102" i="85"/>
  <c r="VK102" i="85"/>
  <c r="VJ102" i="85"/>
  <c r="VI102" i="85"/>
  <c r="VH102" i="85"/>
  <c r="VG102" i="85"/>
  <c r="VF102" i="85"/>
  <c r="VE102" i="85"/>
  <c r="VD102" i="85"/>
  <c r="VC102" i="85"/>
  <c r="VB102" i="85"/>
  <c r="VA102" i="85"/>
  <c r="UZ102" i="85"/>
  <c r="UY102" i="85"/>
  <c r="UX102" i="85"/>
  <c r="UW102" i="85"/>
  <c r="UV102" i="85"/>
  <c r="UU102" i="85"/>
  <c r="UT102" i="85"/>
  <c r="US102" i="85"/>
  <c r="UR102" i="85"/>
  <c r="UQ102" i="85"/>
  <c r="UP102" i="85"/>
  <c r="UO102" i="85"/>
  <c r="UN102" i="85"/>
  <c r="UM102" i="85"/>
  <c r="UL102" i="85"/>
  <c r="UK102" i="85"/>
  <c r="UJ102" i="85"/>
  <c r="UI102" i="85"/>
  <c r="UH102" i="85"/>
  <c r="UG102" i="85"/>
  <c r="UF102" i="85"/>
  <c r="UE102" i="85"/>
  <c r="UD102" i="85"/>
  <c r="UC102" i="85"/>
  <c r="UB102" i="85"/>
  <c r="UA102" i="85"/>
  <c r="TZ102" i="85"/>
  <c r="TY102" i="85"/>
  <c r="TX102" i="85"/>
  <c r="TW102" i="85"/>
  <c r="TV102" i="85"/>
  <c r="TU102" i="85"/>
  <c r="TT102" i="85"/>
  <c r="TS102" i="85"/>
  <c r="TR102" i="85"/>
  <c r="TQ102" i="85"/>
  <c r="TP102" i="85"/>
  <c r="TO102" i="85"/>
  <c r="TN102" i="85"/>
  <c r="TM102" i="85"/>
  <c r="TL102" i="85"/>
  <c r="TK102" i="85"/>
  <c r="TJ102" i="85"/>
  <c r="TI102" i="85"/>
  <c r="TH102" i="85"/>
  <c r="TG102" i="85"/>
  <c r="TF102" i="85"/>
  <c r="TE102" i="85"/>
  <c r="TD102" i="85"/>
  <c r="TC102" i="85"/>
  <c r="TB102" i="85"/>
  <c r="TA102" i="85"/>
  <c r="SZ102" i="85"/>
  <c r="SY102" i="85"/>
  <c r="SX102" i="85"/>
  <c r="SW102" i="85"/>
  <c r="SV102" i="85"/>
  <c r="SU102" i="85"/>
  <c r="ST102" i="85"/>
  <c r="SS102" i="85"/>
  <c r="SR102" i="85"/>
  <c r="SQ102" i="85"/>
  <c r="SP102" i="85"/>
  <c r="SO102" i="85"/>
  <c r="SN102" i="85"/>
  <c r="SM102" i="85"/>
  <c r="SL102" i="85"/>
  <c r="SK102" i="85"/>
  <c r="SJ102" i="85"/>
  <c r="SI102" i="85"/>
  <c r="SH102" i="85"/>
  <c r="SG102" i="85"/>
  <c r="SF102" i="85"/>
  <c r="SE102" i="85"/>
  <c r="SD102" i="85"/>
  <c r="SC102" i="85"/>
  <c r="SB102" i="85"/>
  <c r="SA102" i="85"/>
  <c r="RZ102" i="85"/>
  <c r="RY102" i="85"/>
  <c r="RX102" i="85"/>
  <c r="RW102" i="85"/>
  <c r="RV102" i="85"/>
  <c r="RU102" i="85"/>
  <c r="RT102" i="85"/>
  <c r="RS102" i="85"/>
  <c r="RR102" i="85"/>
  <c r="RQ102" i="85"/>
  <c r="RP102" i="85"/>
  <c r="RO102" i="85"/>
  <c r="RN102" i="85"/>
  <c r="RM102" i="85"/>
  <c r="RL102" i="85"/>
  <c r="RK102" i="85"/>
  <c r="RJ102" i="85"/>
  <c r="RI102" i="85"/>
  <c r="RH102" i="85"/>
  <c r="RG102" i="85"/>
  <c r="RF102" i="85"/>
  <c r="RE102" i="85"/>
  <c r="RD102" i="85"/>
  <c r="RC102" i="85"/>
  <c r="RB102" i="85"/>
  <c r="RA102" i="85"/>
  <c r="QZ102" i="85"/>
  <c r="QY102" i="85"/>
  <c r="QX102" i="85"/>
  <c r="QW102" i="85"/>
  <c r="QV102" i="85"/>
  <c r="QU102" i="85"/>
  <c r="QT102" i="85"/>
  <c r="QS102" i="85"/>
  <c r="QR102" i="85"/>
  <c r="QQ102" i="85"/>
  <c r="QP102" i="85"/>
  <c r="QO102" i="85"/>
  <c r="QN102" i="85"/>
  <c r="QM102" i="85"/>
  <c r="QL102" i="85"/>
  <c r="QK102" i="85"/>
  <c r="QJ102" i="85"/>
  <c r="QI102" i="85"/>
  <c r="QH102" i="85"/>
  <c r="QG102" i="85"/>
  <c r="QF102" i="85"/>
  <c r="QE102" i="85"/>
  <c r="QD102" i="85"/>
  <c r="QC102" i="85"/>
  <c r="QB102" i="85"/>
  <c r="QA102" i="85"/>
  <c r="PZ102" i="85"/>
  <c r="PY102" i="85"/>
  <c r="PX102" i="85"/>
  <c r="PW102" i="85"/>
  <c r="PV102" i="85"/>
  <c r="PU102" i="85"/>
  <c r="PT102" i="85"/>
  <c r="PS102" i="85"/>
  <c r="PR102" i="85"/>
  <c r="PQ102" i="85"/>
  <c r="PP102" i="85"/>
  <c r="PO102" i="85"/>
  <c r="PN102" i="85"/>
  <c r="PM102" i="85"/>
  <c r="PL102" i="85"/>
  <c r="PK102" i="85"/>
  <c r="PJ102" i="85"/>
  <c r="PI102" i="85"/>
  <c r="PH102" i="85"/>
  <c r="PG102" i="85"/>
  <c r="PF102" i="85"/>
  <c r="PE102" i="85"/>
  <c r="PD102" i="85"/>
  <c r="PC102" i="85"/>
  <c r="PB102" i="85"/>
  <c r="PA102" i="85"/>
  <c r="OZ102" i="85"/>
  <c r="OY102" i="85"/>
  <c r="OX102" i="85"/>
  <c r="OW102" i="85"/>
  <c r="OV102" i="85"/>
  <c r="OU102" i="85"/>
  <c r="OT102" i="85"/>
  <c r="OS102" i="85"/>
  <c r="OR102" i="85"/>
  <c r="OQ102" i="85"/>
  <c r="OP102" i="85"/>
  <c r="OO102" i="85"/>
  <c r="ON102" i="85"/>
  <c r="OM102" i="85"/>
  <c r="OL102" i="85"/>
  <c r="OK102" i="85"/>
  <c r="OJ102" i="85"/>
  <c r="OI102" i="85"/>
  <c r="OH102" i="85"/>
  <c r="OG102" i="85"/>
  <c r="OF102" i="85"/>
  <c r="OE102" i="85"/>
  <c r="OD102" i="85"/>
  <c r="OC102" i="85"/>
  <c r="OB102" i="85"/>
  <c r="OA102" i="85"/>
  <c r="NZ102" i="85"/>
  <c r="NY102" i="85"/>
  <c r="NX102" i="85"/>
  <c r="NW102" i="85"/>
  <c r="NV102" i="85"/>
  <c r="NU102" i="85"/>
  <c r="NT102" i="85"/>
  <c r="NS102" i="85"/>
  <c r="NR102" i="85"/>
  <c r="NQ102" i="85"/>
  <c r="NP102" i="85"/>
  <c r="NO102" i="85"/>
  <c r="NN102" i="85"/>
  <c r="NM102" i="85"/>
  <c r="NL102" i="85"/>
  <c r="NK102" i="85"/>
  <c r="NJ102" i="85"/>
  <c r="NI102" i="85"/>
  <c r="NH102" i="85"/>
  <c r="NG102" i="85"/>
  <c r="NF102" i="85"/>
  <c r="NE102" i="85"/>
  <c r="ND102" i="85"/>
  <c r="NC102" i="85"/>
  <c r="NB102" i="85"/>
  <c r="NA102" i="85"/>
  <c r="MZ102" i="85"/>
  <c r="MY102" i="85"/>
  <c r="MX102" i="85"/>
  <c r="MW102" i="85"/>
  <c r="MV102" i="85"/>
  <c r="MU102" i="85"/>
  <c r="MT102" i="85"/>
  <c r="MS102" i="85"/>
  <c r="MR102" i="85"/>
  <c r="MQ102" i="85"/>
  <c r="MP102" i="85"/>
  <c r="MO102" i="85"/>
  <c r="MN102" i="85"/>
  <c r="MM102" i="85"/>
  <c r="ML102" i="85"/>
  <c r="MK102" i="85"/>
  <c r="MJ102" i="85"/>
  <c r="MI102" i="85"/>
  <c r="MH102" i="85"/>
  <c r="MG102" i="85"/>
  <c r="MF102" i="85"/>
  <c r="ME102" i="85"/>
  <c r="MD102" i="85"/>
  <c r="MC102" i="85"/>
  <c r="MB102" i="85"/>
  <c r="MA102" i="85"/>
  <c r="LZ102" i="85"/>
  <c r="LY102" i="85"/>
  <c r="LX102" i="85"/>
  <c r="LW102" i="85"/>
  <c r="LV102" i="85"/>
  <c r="LU102" i="85"/>
  <c r="LT102" i="85"/>
  <c r="LS102" i="85"/>
  <c r="LR102" i="85"/>
  <c r="LQ102" i="85"/>
  <c r="LP102" i="85"/>
  <c r="LO102" i="85"/>
  <c r="LN102" i="85"/>
  <c r="LM102" i="85"/>
  <c r="LL102" i="85"/>
  <c r="LK102" i="85"/>
  <c r="LJ102" i="85"/>
  <c r="LI102" i="85"/>
  <c r="LH102" i="85"/>
  <c r="LG102" i="85"/>
  <c r="LF102" i="85"/>
  <c r="LE102" i="85"/>
  <c r="LD102" i="85"/>
  <c r="LC102" i="85"/>
  <c r="LB102" i="85"/>
  <c r="LA102" i="85"/>
  <c r="KZ102" i="85"/>
  <c r="KY102" i="85"/>
  <c r="KX102" i="85"/>
  <c r="KW102" i="85"/>
  <c r="KV102" i="85"/>
  <c r="KU102" i="85"/>
  <c r="KT102" i="85"/>
  <c r="KS102" i="85"/>
  <c r="KR102" i="85"/>
  <c r="KQ102" i="85"/>
  <c r="KP102" i="85"/>
  <c r="KO102" i="85"/>
  <c r="KN102" i="85"/>
  <c r="KM102" i="85"/>
  <c r="KL102" i="85"/>
  <c r="KK102" i="85"/>
  <c r="KJ102" i="85"/>
  <c r="KI102" i="85"/>
  <c r="KH102" i="85"/>
  <c r="KG102" i="85"/>
  <c r="KF102" i="85"/>
  <c r="KE102" i="85"/>
  <c r="KD102" i="85"/>
  <c r="KC102" i="85"/>
  <c r="KB102" i="85"/>
  <c r="KA102" i="85"/>
  <c r="JZ102" i="85"/>
  <c r="JY102" i="85"/>
  <c r="JX102" i="85"/>
  <c r="JW102" i="85"/>
  <c r="JV102" i="85"/>
  <c r="JU102" i="85"/>
  <c r="JT102" i="85"/>
  <c r="JS102" i="85"/>
  <c r="JR102" i="85"/>
  <c r="JQ102" i="85"/>
  <c r="JP102" i="85"/>
  <c r="JO102" i="85"/>
  <c r="JN102" i="85"/>
  <c r="JM102" i="85"/>
  <c r="JL102" i="85"/>
  <c r="JK102" i="85"/>
  <c r="JJ102" i="85"/>
  <c r="JI102" i="85"/>
  <c r="JH102" i="85"/>
  <c r="JG102" i="85"/>
  <c r="JF102" i="85"/>
  <c r="JE102" i="85"/>
  <c r="JD102" i="85"/>
  <c r="JC102" i="85"/>
  <c r="JB102" i="85"/>
  <c r="JA102" i="85"/>
  <c r="IZ102" i="85"/>
  <c r="IY102" i="85"/>
  <c r="IX102" i="85"/>
  <c r="IW102" i="85"/>
  <c r="IV102" i="85"/>
  <c r="IU102" i="85"/>
  <c r="IT102" i="85"/>
  <c r="IS102" i="85"/>
  <c r="IR102" i="85"/>
  <c r="IQ102" i="85"/>
  <c r="IP102" i="85"/>
  <c r="IO102" i="85"/>
  <c r="IN102" i="85"/>
  <c r="IM102" i="85"/>
  <c r="IL102" i="85"/>
  <c r="IK102" i="85"/>
  <c r="IJ102" i="85"/>
  <c r="II102" i="85"/>
  <c r="IH102" i="85"/>
  <c r="IG102" i="85"/>
  <c r="IF102" i="85"/>
  <c r="IE102" i="85"/>
  <c r="ID102" i="85"/>
  <c r="IC102" i="85"/>
  <c r="IB102" i="85"/>
  <c r="IA102" i="85"/>
  <c r="HZ102" i="85"/>
  <c r="HY102" i="85"/>
  <c r="HX102" i="85"/>
  <c r="HW102" i="85"/>
  <c r="HV102" i="85"/>
  <c r="HU102" i="85"/>
  <c r="HT102" i="85"/>
  <c r="HS102" i="85"/>
  <c r="HR102" i="85"/>
  <c r="HQ102" i="85"/>
  <c r="HP102" i="85"/>
  <c r="HO102" i="85"/>
  <c r="HN102" i="85"/>
  <c r="HM102" i="85"/>
  <c r="HL102" i="85"/>
  <c r="HK102" i="85"/>
  <c r="HJ102" i="85"/>
  <c r="HI102" i="85"/>
  <c r="HH102" i="85"/>
  <c r="HG102" i="85"/>
  <c r="HF102" i="85"/>
  <c r="HE102" i="85"/>
  <c r="HD102" i="85"/>
  <c r="HC102" i="85"/>
  <c r="HB102" i="85"/>
  <c r="HA102" i="85"/>
  <c r="GZ102" i="85"/>
  <c r="GY102" i="85"/>
  <c r="GX102" i="85"/>
  <c r="GW102" i="85"/>
  <c r="GV102" i="85"/>
  <c r="GU102" i="85"/>
  <c r="GT102" i="85"/>
  <c r="GS102" i="85"/>
  <c r="GR102" i="85"/>
  <c r="GQ102" i="85"/>
  <c r="GP102" i="85"/>
  <c r="GO102" i="85"/>
  <c r="GN102" i="85"/>
  <c r="GM102" i="85"/>
  <c r="GL102" i="85"/>
  <c r="GK102" i="85"/>
  <c r="GJ102" i="85"/>
  <c r="GI102" i="85"/>
  <c r="GH102" i="85"/>
  <c r="GG102" i="85"/>
  <c r="GF102" i="85"/>
  <c r="GE102" i="85"/>
  <c r="GD102" i="85"/>
  <c r="GC102" i="85"/>
  <c r="GB102" i="85"/>
  <c r="GA102" i="85"/>
  <c r="FZ102" i="85"/>
  <c r="FY102" i="85"/>
  <c r="FX102" i="85"/>
  <c r="FW102" i="85"/>
  <c r="FV102" i="85"/>
  <c r="FU102" i="85"/>
  <c r="FT102" i="85"/>
  <c r="FS102" i="85"/>
  <c r="FR102" i="85"/>
  <c r="FQ102" i="85"/>
  <c r="FP102" i="85"/>
  <c r="FO102" i="85"/>
  <c r="FN102" i="85"/>
  <c r="FM102" i="85"/>
  <c r="FL102" i="85"/>
  <c r="FK102" i="85"/>
  <c r="FJ102" i="85"/>
  <c r="FI102" i="85"/>
  <c r="FH102" i="85"/>
  <c r="FG102" i="85"/>
  <c r="FF102" i="85"/>
  <c r="FE102" i="85"/>
  <c r="FD102" i="85"/>
  <c r="FC102" i="85"/>
  <c r="FB102" i="85"/>
  <c r="FA102" i="85"/>
  <c r="EZ102" i="85"/>
  <c r="EY102" i="85"/>
  <c r="EX102" i="85"/>
  <c r="EW102" i="85"/>
  <c r="EV102" i="85"/>
  <c r="EU102" i="85"/>
  <c r="ET102" i="85"/>
  <c r="ES102" i="85"/>
  <c r="ER102" i="85"/>
  <c r="EQ102" i="85"/>
  <c r="EP102" i="85"/>
  <c r="EO102" i="85"/>
  <c r="EN102" i="85"/>
  <c r="EM102" i="85"/>
  <c r="EL102" i="85"/>
  <c r="EK102" i="85"/>
  <c r="EJ102" i="85"/>
  <c r="EI102" i="85"/>
  <c r="EH102" i="85"/>
  <c r="EG102" i="85"/>
  <c r="EF102" i="85"/>
  <c r="EE102" i="85"/>
  <c r="ED102" i="85"/>
  <c r="EC102" i="85"/>
  <c r="EB102" i="85"/>
  <c r="EA102" i="85"/>
  <c r="DZ102" i="85"/>
  <c r="DY102" i="85"/>
  <c r="DX102" i="85"/>
  <c r="DW102" i="85"/>
  <c r="DV102" i="85"/>
  <c r="DU102" i="85"/>
  <c r="DT102" i="85"/>
  <c r="DS102" i="85"/>
  <c r="DR102" i="85"/>
  <c r="DQ102" i="85"/>
  <c r="DP102" i="85"/>
  <c r="DO102" i="85"/>
  <c r="DN102" i="85"/>
  <c r="DM102" i="85"/>
  <c r="DL102" i="85"/>
  <c r="DK102" i="85"/>
  <c r="DJ102" i="85"/>
  <c r="DI102" i="85"/>
  <c r="DH102" i="85"/>
  <c r="DG102" i="85"/>
  <c r="DF102" i="85"/>
  <c r="DE102" i="85"/>
  <c r="DD102" i="85"/>
  <c r="DC102" i="85"/>
  <c r="DB102" i="85"/>
  <c r="DA102" i="85"/>
  <c r="CZ102" i="85"/>
  <c r="CY102" i="85"/>
  <c r="CX102" i="85"/>
  <c r="CW102" i="85"/>
  <c r="CV102" i="85"/>
  <c r="CU102" i="85"/>
  <c r="CT102" i="85"/>
  <c r="CS102" i="85"/>
  <c r="CR102" i="85"/>
  <c r="CQ102" i="85"/>
  <c r="CP102" i="85"/>
  <c r="CO102" i="85"/>
  <c r="CN102" i="85"/>
  <c r="CM102" i="85"/>
  <c r="CL102" i="85"/>
  <c r="CK102" i="85"/>
  <c r="CJ102" i="85"/>
  <c r="CI102" i="85"/>
  <c r="CH102" i="85"/>
  <c r="CG102" i="85"/>
  <c r="CF102" i="85"/>
  <c r="CE102" i="85"/>
  <c r="CD102" i="85"/>
  <c r="CC102" i="85"/>
  <c r="CB102" i="85"/>
  <c r="CA102" i="85"/>
  <c r="BZ102" i="85"/>
  <c r="BY102" i="85"/>
  <c r="BX102" i="85"/>
  <c r="BW102" i="85"/>
  <c r="BV102" i="85"/>
  <c r="BU102" i="85"/>
  <c r="BT102" i="85"/>
  <c r="BS102" i="85"/>
  <c r="BR102" i="85"/>
  <c r="BQ102" i="85"/>
  <c r="BP102" i="85"/>
  <c r="BO102" i="85"/>
  <c r="BN102" i="85"/>
  <c r="BM102" i="85"/>
  <c r="BL102" i="85"/>
  <c r="BK102" i="85"/>
  <c r="BJ102" i="85"/>
  <c r="BI102" i="85"/>
  <c r="BH102" i="85"/>
  <c r="BG102" i="85"/>
  <c r="BF102" i="85"/>
  <c r="BE102" i="85"/>
  <c r="BD102" i="85"/>
  <c r="BC102" i="85"/>
  <c r="BB102" i="85"/>
  <c r="BA102" i="85"/>
  <c r="AZ102" i="85"/>
  <c r="AY102" i="85"/>
  <c r="AX102" i="85"/>
  <c r="AW102" i="85"/>
  <c r="AV102" i="85"/>
  <c r="AU102" i="85"/>
  <c r="AT102" i="85"/>
  <c r="AS102" i="85"/>
  <c r="AR102" i="85"/>
  <c r="AQ102" i="85"/>
  <c r="AP102" i="85"/>
  <c r="AO102" i="85"/>
  <c r="AN102" i="85"/>
  <c r="AM102" i="85"/>
  <c r="AL102" i="85"/>
  <c r="AK102" i="85"/>
  <c r="AJ102" i="85"/>
  <c r="AI102" i="85"/>
  <c r="AH102" i="85"/>
  <c r="AG102" i="85"/>
  <c r="AF102" i="85"/>
  <c r="AE102" i="85"/>
  <c r="AD102" i="85"/>
  <c r="AC102" i="85"/>
  <c r="AB102" i="85"/>
  <c r="AA102" i="85"/>
  <c r="Z102" i="85"/>
  <c r="Y102" i="85"/>
  <c r="X102" i="85"/>
  <c r="W102" i="85"/>
  <c r="V102" i="85"/>
  <c r="U102" i="85"/>
  <c r="T102" i="85"/>
  <c r="S102" i="85"/>
  <c r="R102" i="85"/>
  <c r="Q102" i="85"/>
  <c r="P102" i="85"/>
  <c r="O102" i="85"/>
  <c r="F102" i="85"/>
  <c r="A1" i="85"/>
  <c r="K29" i="81"/>
  <c r="J29" i="81"/>
  <c r="I29" i="81"/>
  <c r="G25" i="81"/>
  <c r="F25" i="81"/>
  <c r="E25" i="81"/>
  <c r="F28" i="81"/>
  <c r="J30" i="81"/>
  <c r="E459" i="7"/>
  <c r="E460" i="7"/>
  <c r="J460" i="7"/>
  <c r="E461" i="7"/>
  <c r="J461" i="7"/>
  <c r="E462" i="7"/>
  <c r="J462" i="7"/>
  <c r="E463" i="7"/>
  <c r="J463" i="7"/>
  <c r="E464" i="7"/>
  <c r="J464" i="7"/>
  <c r="E465" i="7"/>
  <c r="J465" i="7"/>
  <c r="E466" i="7"/>
  <c r="J466" i="7"/>
  <c r="E467" i="7"/>
  <c r="J467" i="7"/>
  <c r="E468" i="7"/>
  <c r="J468" i="7"/>
  <c r="E469" i="7"/>
  <c r="J469" i="7"/>
  <c r="E470" i="7"/>
  <c r="J470" i="7"/>
  <c r="E471" i="7"/>
  <c r="J471" i="7"/>
  <c r="E472" i="7"/>
  <c r="J472" i="7"/>
  <c r="E473" i="7"/>
  <c r="J473" i="7"/>
  <c r="E474" i="7"/>
  <c r="J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N36" i="81"/>
  <c r="J54" i="81"/>
  <c r="K21" i="81"/>
  <c r="J21" i="81"/>
  <c r="F41" i="81"/>
  <c r="F49" i="81" s="1"/>
  <c r="G382" i="7"/>
  <c r="F51" i="81"/>
  <c r="F44" i="81" l="1"/>
  <c r="F43" i="81"/>
  <c r="F42" i="81"/>
  <c r="E102" i="85"/>
  <c r="E194" i="85"/>
  <c r="E193" i="85"/>
  <c r="F193" i="85"/>
  <c r="H381" i="7"/>
  <c r="G363" i="85"/>
  <c r="F191" i="85"/>
  <c r="F183" i="85"/>
  <c r="F175" i="85"/>
  <c r="F159" i="85"/>
  <c r="F167" i="85"/>
  <c r="F151" i="85"/>
  <c r="F143" i="85"/>
  <c r="F136" i="85"/>
  <c r="E181" i="85"/>
  <c r="E141" i="85"/>
  <c r="E229" i="85"/>
  <c r="E269" i="85"/>
  <c r="F229" i="85"/>
  <c r="E250" i="85"/>
  <c r="F269" i="85"/>
  <c r="F224" i="85"/>
  <c r="F272" i="85"/>
  <c r="F296" i="85"/>
  <c r="F110" i="85"/>
  <c r="F250" i="85"/>
  <c r="E255" i="85"/>
  <c r="F274" i="85"/>
  <c r="E295" i="85"/>
  <c r="E277" i="85"/>
  <c r="F155" i="85"/>
  <c r="F256" i="85"/>
  <c r="F304" i="85"/>
  <c r="F220" i="85"/>
  <c r="E225" i="85"/>
  <c r="F228" i="85"/>
  <c r="E233" i="85"/>
  <c r="F236" i="85"/>
  <c r="E241" i="85"/>
  <c r="F244" i="85"/>
  <c r="E249" i="85"/>
  <c r="F252" i="85"/>
  <c r="E257" i="85"/>
  <c r="F260" i="85"/>
  <c r="E265" i="85"/>
  <c r="F268" i="85"/>
  <c r="E273" i="85"/>
  <c r="F276" i="85"/>
  <c r="E281" i="85"/>
  <c r="F284" i="85"/>
  <c r="E289" i="85"/>
  <c r="F292" i="85"/>
  <c r="E297" i="85"/>
  <c r="F300" i="85"/>
  <c r="E305" i="85"/>
  <c r="E253" i="85"/>
  <c r="F257" i="85"/>
  <c r="F265" i="85"/>
  <c r="F273" i="85"/>
  <c r="F281" i="85"/>
  <c r="F289" i="85"/>
  <c r="F297" i="85"/>
  <c r="F305" i="85"/>
  <c r="E219" i="85"/>
  <c r="F222" i="85"/>
  <c r="E227" i="85"/>
  <c r="F230" i="85"/>
  <c r="E235" i="85"/>
  <c r="F238" i="85"/>
  <c r="E243" i="85"/>
  <c r="F246" i="85"/>
  <c r="E251" i="85"/>
  <c r="F254" i="85"/>
  <c r="E259" i="85"/>
  <c r="F262" i="85"/>
  <c r="E267" i="85"/>
  <c r="F270" i="85"/>
  <c r="E275" i="85"/>
  <c r="F278" i="85"/>
  <c r="E283" i="85"/>
  <c r="F286" i="85"/>
  <c r="E291" i="85"/>
  <c r="F294" i="85"/>
  <c r="E299" i="85"/>
  <c r="F302" i="85"/>
  <c r="E307" i="85"/>
  <c r="E221" i="85"/>
  <c r="E237" i="85"/>
  <c r="E245" i="85"/>
  <c r="F264" i="85"/>
  <c r="E285" i="85"/>
  <c r="E293" i="85"/>
  <c r="F115" i="85"/>
  <c r="E136" i="85"/>
  <c r="F219" i="85"/>
  <c r="E224" i="85"/>
  <c r="F227" i="85"/>
  <c r="E232" i="85"/>
  <c r="F235" i="85"/>
  <c r="E240" i="85"/>
  <c r="F243" i="85"/>
  <c r="E248" i="85"/>
  <c r="F251" i="85"/>
  <c r="E256" i="85"/>
  <c r="F259" i="85"/>
  <c r="E264" i="85"/>
  <c r="F267" i="85"/>
  <c r="E272" i="85"/>
  <c r="F275" i="85"/>
  <c r="E280" i="85"/>
  <c r="F283" i="85"/>
  <c r="E288" i="85"/>
  <c r="F291" i="85"/>
  <c r="E296" i="85"/>
  <c r="F299" i="85"/>
  <c r="E304" i="85"/>
  <c r="F307" i="85"/>
  <c r="F118" i="85"/>
  <c r="F232" i="85"/>
  <c r="F126" i="85"/>
  <c r="F240" i="85"/>
  <c r="F134" i="85"/>
  <c r="F248" i="85"/>
  <c r="E147" i="85"/>
  <c r="E261" i="85"/>
  <c r="F166" i="85"/>
  <c r="F280" i="85"/>
  <c r="F174" i="85"/>
  <c r="F288" i="85"/>
  <c r="E187" i="85"/>
  <c r="E301" i="85"/>
  <c r="F142" i="85"/>
  <c r="F150" i="85"/>
  <c r="E104" i="85"/>
  <c r="E218" i="85"/>
  <c r="F107" i="85"/>
  <c r="F221" i="85"/>
  <c r="E112" i="85"/>
  <c r="E226" i="85"/>
  <c r="E120" i="85"/>
  <c r="E234" i="85"/>
  <c r="F123" i="85"/>
  <c r="F237" i="85"/>
  <c r="E128" i="85"/>
  <c r="E242" i="85"/>
  <c r="F131" i="85"/>
  <c r="F245" i="85"/>
  <c r="F139" i="85"/>
  <c r="F253" i="85"/>
  <c r="E144" i="85"/>
  <c r="E258" i="85"/>
  <c r="F147" i="85"/>
  <c r="F261" i="85"/>
  <c r="E152" i="85"/>
  <c r="E266" i="85"/>
  <c r="E160" i="85"/>
  <c r="E274" i="85"/>
  <c r="F163" i="85"/>
  <c r="F277" i="85"/>
  <c r="E168" i="85"/>
  <c r="E282" i="85"/>
  <c r="F171" i="85"/>
  <c r="F285" i="85"/>
  <c r="E176" i="85"/>
  <c r="E290" i="85"/>
  <c r="F179" i="85"/>
  <c r="F293" i="85"/>
  <c r="E184" i="85"/>
  <c r="E298" i="85"/>
  <c r="F187" i="85"/>
  <c r="F301" i="85"/>
  <c r="E192" i="85"/>
  <c r="E306" i="85"/>
  <c r="E163" i="85"/>
  <c r="E171" i="85"/>
  <c r="E179" i="85"/>
  <c r="F104" i="85"/>
  <c r="F218" i="85"/>
  <c r="E109" i="85"/>
  <c r="E223" i="85"/>
  <c r="F112" i="85"/>
  <c r="F226" i="85"/>
  <c r="E117" i="85"/>
  <c r="E231" i="85"/>
  <c r="F120" i="85"/>
  <c r="F234" i="85"/>
  <c r="E125" i="85"/>
  <c r="E239" i="85"/>
  <c r="F128" i="85"/>
  <c r="F242" i="85"/>
  <c r="E133" i="85"/>
  <c r="E247" i="85"/>
  <c r="F144" i="85"/>
  <c r="F258" i="85"/>
  <c r="E149" i="85"/>
  <c r="E263" i="85"/>
  <c r="F152" i="85"/>
  <c r="F266" i="85"/>
  <c r="E157" i="85"/>
  <c r="E271" i="85"/>
  <c r="E165" i="85"/>
  <c r="E279" i="85"/>
  <c r="F168" i="85"/>
  <c r="F282" i="85"/>
  <c r="E173" i="85"/>
  <c r="E287" i="85"/>
  <c r="F176" i="85"/>
  <c r="F290" i="85"/>
  <c r="F184" i="85"/>
  <c r="F298" i="85"/>
  <c r="E189" i="85"/>
  <c r="E303" i="85"/>
  <c r="F192" i="85"/>
  <c r="F306" i="85"/>
  <c r="F158" i="85"/>
  <c r="E106" i="85"/>
  <c r="E220" i="85"/>
  <c r="F109" i="85"/>
  <c r="F223" i="85"/>
  <c r="E114" i="85"/>
  <c r="E228" i="85"/>
  <c r="F117" i="85"/>
  <c r="F231" i="85"/>
  <c r="E122" i="85"/>
  <c r="E236" i="85"/>
  <c r="F125" i="85"/>
  <c r="F239" i="85"/>
  <c r="E130" i="85"/>
  <c r="E244" i="85"/>
  <c r="F133" i="85"/>
  <c r="F247" i="85"/>
  <c r="E138" i="85"/>
  <c r="E252" i="85"/>
  <c r="F141" i="85"/>
  <c r="F255" i="85"/>
  <c r="E146" i="85"/>
  <c r="E260" i="85"/>
  <c r="F149" i="85"/>
  <c r="F263" i="85"/>
  <c r="E154" i="85"/>
  <c r="E268" i="85"/>
  <c r="F157" i="85"/>
  <c r="F271" i="85"/>
  <c r="E162" i="85"/>
  <c r="E276" i="85"/>
  <c r="F165" i="85"/>
  <c r="F279" i="85"/>
  <c r="E170" i="85"/>
  <c r="E284" i="85"/>
  <c r="F173" i="85"/>
  <c r="F287" i="85"/>
  <c r="E178" i="85"/>
  <c r="E292" i="85"/>
  <c r="F181" i="85"/>
  <c r="F295" i="85"/>
  <c r="E186" i="85"/>
  <c r="E300" i="85"/>
  <c r="F189" i="85"/>
  <c r="F303" i="85"/>
  <c r="E131" i="85"/>
  <c r="E107" i="85"/>
  <c r="E115" i="85"/>
  <c r="E123" i="85"/>
  <c r="E139" i="85"/>
  <c r="E108" i="85"/>
  <c r="E222" i="85"/>
  <c r="F111" i="85"/>
  <c r="F225" i="85"/>
  <c r="E116" i="85"/>
  <c r="E230" i="85"/>
  <c r="F119" i="85"/>
  <c r="F233" i="85"/>
  <c r="E124" i="85"/>
  <c r="E238" i="85"/>
  <c r="F127" i="85"/>
  <c r="F241" i="85"/>
  <c r="E132" i="85"/>
  <c r="E246" i="85"/>
  <c r="F135" i="85"/>
  <c r="F249" i="85"/>
  <c r="E140" i="85"/>
  <c r="E254" i="85"/>
  <c r="E148" i="85"/>
  <c r="E262" i="85"/>
  <c r="E156" i="85"/>
  <c r="E270" i="85"/>
  <c r="E164" i="85"/>
  <c r="E278" i="85"/>
  <c r="E172" i="85"/>
  <c r="E286" i="85"/>
  <c r="E180" i="85"/>
  <c r="E294" i="85"/>
  <c r="E188" i="85"/>
  <c r="E302" i="85"/>
  <c r="F182" i="85"/>
  <c r="F190" i="85"/>
  <c r="E155" i="85"/>
  <c r="N24" i="81"/>
  <c r="H382" i="7"/>
  <c r="H333" i="7"/>
  <c r="H342" i="7"/>
  <c r="H351" i="7"/>
  <c r="H360" i="7"/>
  <c r="H369" i="7"/>
  <c r="H334" i="7"/>
  <c r="H343" i="7"/>
  <c r="H352" i="7"/>
  <c r="H361" i="7"/>
  <c r="H370" i="7"/>
  <c r="H335" i="7"/>
  <c r="H344" i="7"/>
  <c r="H353" i="7"/>
  <c r="H362" i="7"/>
  <c r="H372" i="7"/>
  <c r="H336" i="7"/>
  <c r="H345" i="7"/>
  <c r="H354" i="7"/>
  <c r="H364" i="7"/>
  <c r="H373" i="7"/>
  <c r="H337" i="7"/>
  <c r="H346" i="7"/>
  <c r="H356" i="7"/>
  <c r="H365" i="7"/>
  <c r="H374" i="7"/>
  <c r="H338" i="7"/>
  <c r="H348" i="7"/>
  <c r="H357" i="7"/>
  <c r="H366" i="7"/>
  <c r="H375" i="7"/>
  <c r="H340" i="7"/>
  <c r="H349" i="7"/>
  <c r="H358" i="7"/>
  <c r="H367" i="7"/>
  <c r="H332" i="7"/>
  <c r="H341" i="7"/>
  <c r="H350" i="7"/>
  <c r="H359" i="7"/>
  <c r="H368" i="7"/>
  <c r="H376" i="7"/>
  <c r="H377" i="7"/>
  <c r="H378" i="7"/>
  <c r="H339" i="7"/>
  <c r="H347" i="7"/>
  <c r="H355" i="7"/>
  <c r="H363" i="7"/>
  <c r="H371" i="7"/>
  <c r="H379" i="7"/>
  <c r="H380" i="7"/>
  <c r="N28" i="81" l="1"/>
  <c r="N27" i="81"/>
  <c r="N26" i="81"/>
  <c r="H355" i="85"/>
  <c r="H326" i="85"/>
  <c r="H346" i="85"/>
  <c r="H352" i="85"/>
  <c r="H321" i="85"/>
  <c r="H353" i="85"/>
  <c r="H344" i="85"/>
  <c r="H340" i="85"/>
  <c r="H356" i="85"/>
  <c r="H327" i="85"/>
  <c r="H343" i="85"/>
  <c r="H315" i="85"/>
  <c r="H347" i="85"/>
  <c r="H334" i="85"/>
  <c r="H350" i="85"/>
  <c r="H342" i="85"/>
  <c r="H317" i="85"/>
  <c r="H337" i="85"/>
  <c r="H336" i="85"/>
  <c r="H331" i="85"/>
  <c r="H322" i="85"/>
  <c r="H338" i="85"/>
  <c r="H341" i="85"/>
  <c r="H361" i="85"/>
  <c r="H358" i="85"/>
  <c r="H330" i="85"/>
  <c r="H349" i="85"/>
  <c r="H324" i="85"/>
  <c r="H318" i="85"/>
  <c r="H328" i="85"/>
  <c r="H354" i="85"/>
  <c r="H325" i="85"/>
  <c r="H320" i="85"/>
  <c r="H313" i="85"/>
  <c r="H329" i="85"/>
  <c r="H345" i="85"/>
  <c r="H316" i="85"/>
  <c r="H332" i="85"/>
  <c r="H339" i="85"/>
  <c r="H314" i="85"/>
  <c r="H360" i="85"/>
  <c r="H357" i="85"/>
  <c r="H333" i="85"/>
  <c r="H363" i="85"/>
  <c r="H359" i="85"/>
  <c r="H348" i="85"/>
  <c r="H319" i="85"/>
  <c r="H335" i="85"/>
  <c r="H351" i="85"/>
  <c r="H323" i="85"/>
  <c r="H362" i="85"/>
  <c r="G104" i="84"/>
  <c r="F104" i="84"/>
  <c r="F105" i="84" s="1"/>
  <c r="E104" i="84"/>
  <c r="G100" i="84"/>
  <c r="G92" i="84"/>
  <c r="F92" i="84"/>
  <c r="E92" i="84"/>
  <c r="G91" i="84"/>
  <c r="G88" i="84"/>
  <c r="F88" i="84"/>
  <c r="E88" i="84"/>
  <c r="G79" i="84"/>
  <c r="F79" i="84"/>
  <c r="E79" i="84"/>
  <c r="G75" i="84"/>
  <c r="F75" i="84"/>
  <c r="E75" i="84"/>
  <c r="G74" i="84"/>
  <c r="F74" i="84"/>
  <c r="G71" i="84"/>
  <c r="F71" i="84"/>
  <c r="E71" i="84"/>
  <c r="G70" i="84"/>
  <c r="F70" i="84"/>
  <c r="E70" i="84"/>
  <c r="G69" i="84"/>
  <c r="F69" i="84"/>
  <c r="E69" i="84"/>
  <c r="G63" i="84"/>
  <c r="F63" i="84"/>
  <c r="E63" i="84"/>
  <c r="G62" i="84"/>
  <c r="F62" i="84"/>
  <c r="E62" i="84"/>
  <c r="G61" i="84"/>
  <c r="F61" i="84"/>
  <c r="E61" i="84"/>
  <c r="G60" i="84"/>
  <c r="F60" i="84"/>
  <c r="E60" i="84"/>
  <c r="G59" i="84"/>
  <c r="F59" i="84"/>
  <c r="E59" i="84"/>
  <c r="G56" i="84"/>
  <c r="F56" i="84"/>
  <c r="E56" i="84"/>
  <c r="G55" i="84"/>
  <c r="F55" i="84"/>
  <c r="E55" i="84"/>
  <c r="G43" i="84"/>
  <c r="F43" i="84"/>
  <c r="E46" i="84" s="1"/>
  <c r="E43" i="84"/>
  <c r="G42" i="84"/>
  <c r="F42" i="84"/>
  <c r="G37" i="84"/>
  <c r="F37" i="84"/>
  <c r="E37" i="84"/>
  <c r="G36" i="84"/>
  <c r="F36" i="84"/>
  <c r="E36" i="84"/>
  <c r="G35" i="84"/>
  <c r="F35" i="84"/>
  <c r="E35" i="84"/>
  <c r="G30" i="84"/>
  <c r="F30" i="84"/>
  <c r="E30" i="84"/>
  <c r="G29" i="84"/>
  <c r="F29" i="84"/>
  <c r="E29" i="84"/>
  <c r="G28" i="84"/>
  <c r="F28" i="84"/>
  <c r="E28" i="84"/>
  <c r="G27" i="84"/>
  <c r="F27" i="84"/>
  <c r="E27" i="84"/>
  <c r="G26" i="84"/>
  <c r="F26" i="84"/>
  <c r="E26" i="84"/>
  <c r="G23" i="84"/>
  <c r="F23" i="84"/>
  <c r="E23" i="84"/>
  <c r="A1" i="84"/>
  <c r="J43" i="81"/>
  <c r="I159" i="7"/>
  <c r="I162" i="7" s="1"/>
  <c r="H159" i="7"/>
  <c r="H162" i="7" s="1"/>
  <c r="G159" i="7"/>
  <c r="G162" i="7" s="1"/>
  <c r="G21" i="81"/>
  <c r="F21" i="81"/>
  <c r="E21" i="81"/>
  <c r="K24" i="81"/>
  <c r="J24" i="81"/>
  <c r="I24" i="81"/>
  <c r="J52" i="81" l="1"/>
  <c r="I165" i="7"/>
  <c r="I173" i="7"/>
  <c r="I181" i="7"/>
  <c r="I189" i="7"/>
  <c r="I197" i="7"/>
  <c r="I205" i="7"/>
  <c r="I213" i="7"/>
  <c r="I221" i="7"/>
  <c r="I229" i="7"/>
  <c r="I237" i="7"/>
  <c r="I245" i="7"/>
  <c r="I253" i="7"/>
  <c r="I170" i="7"/>
  <c r="I178" i="7"/>
  <c r="I186" i="7"/>
  <c r="I194" i="7"/>
  <c r="I202" i="7"/>
  <c r="I210" i="7"/>
  <c r="I218" i="7"/>
  <c r="I226" i="7"/>
  <c r="I234" i="7"/>
  <c r="I242" i="7"/>
  <c r="I250" i="7"/>
  <c r="I166" i="7"/>
  <c r="I174" i="7"/>
  <c r="I182" i="7"/>
  <c r="I198" i="7"/>
  <c r="I206" i="7"/>
  <c r="I167" i="7"/>
  <c r="I175" i="7"/>
  <c r="I183" i="7"/>
  <c r="I191" i="7"/>
  <c r="I199" i="7"/>
  <c r="I207" i="7"/>
  <c r="I215" i="7"/>
  <c r="I223" i="7"/>
  <c r="I231" i="7"/>
  <c r="I239" i="7"/>
  <c r="I247" i="7"/>
  <c r="I190" i="7"/>
  <c r="I214" i="7"/>
  <c r="I222" i="7"/>
  <c r="I238" i="7"/>
  <c r="I164" i="7"/>
  <c r="I172" i="7"/>
  <c r="I180" i="7"/>
  <c r="I188" i="7"/>
  <c r="I196" i="7"/>
  <c r="I204" i="7"/>
  <c r="I212" i="7"/>
  <c r="I220" i="7"/>
  <c r="I228" i="7"/>
  <c r="I236" i="7"/>
  <c r="I244" i="7"/>
  <c r="I252" i="7"/>
  <c r="I230" i="7"/>
  <c r="I246" i="7"/>
  <c r="I169" i="7"/>
  <c r="I177" i="7"/>
  <c r="I185" i="7"/>
  <c r="I193" i="7"/>
  <c r="I201" i="7"/>
  <c r="I209" i="7"/>
  <c r="I217" i="7"/>
  <c r="I225" i="7"/>
  <c r="I233" i="7"/>
  <c r="I241" i="7"/>
  <c r="I249" i="7"/>
  <c r="I171" i="7"/>
  <c r="I179" i="7"/>
  <c r="I187" i="7"/>
  <c r="I195" i="7"/>
  <c r="I203" i="7"/>
  <c r="I211" i="7"/>
  <c r="I219" i="7"/>
  <c r="I227" i="7"/>
  <c r="I235" i="7"/>
  <c r="I243" i="7"/>
  <c r="I251" i="7"/>
  <c r="I192" i="7"/>
  <c r="I216" i="7"/>
  <c r="I184" i="7"/>
  <c r="I176" i="7"/>
  <c r="I240" i="7"/>
  <c r="I248" i="7"/>
  <c r="I200" i="7"/>
  <c r="I224" i="7"/>
  <c r="I208" i="7"/>
  <c r="I168" i="7"/>
  <c r="I232" i="7"/>
  <c r="H170" i="7"/>
  <c r="H178" i="7"/>
  <c r="H186" i="7"/>
  <c r="H194" i="7"/>
  <c r="H202" i="7"/>
  <c r="H210" i="7"/>
  <c r="H218" i="7"/>
  <c r="H226" i="7"/>
  <c r="H234" i="7"/>
  <c r="H242" i="7"/>
  <c r="H250" i="7"/>
  <c r="H227" i="7"/>
  <c r="H167" i="7"/>
  <c r="H175" i="7"/>
  <c r="H183" i="7"/>
  <c r="H191" i="7"/>
  <c r="H199" i="7"/>
  <c r="H207" i="7"/>
  <c r="H215" i="7"/>
  <c r="H223" i="7"/>
  <c r="H231" i="7"/>
  <c r="H239" i="7"/>
  <c r="H247" i="7"/>
  <c r="H195" i="7"/>
  <c r="H211" i="7"/>
  <c r="H235" i="7"/>
  <c r="H251" i="7"/>
  <c r="H164" i="7"/>
  <c r="H172" i="7"/>
  <c r="H180" i="7"/>
  <c r="H188" i="7"/>
  <c r="H196" i="7"/>
  <c r="H204" i="7"/>
  <c r="H212" i="7"/>
  <c r="H220" i="7"/>
  <c r="H228" i="7"/>
  <c r="H236" i="7"/>
  <c r="H244" i="7"/>
  <c r="H252" i="7"/>
  <c r="H171" i="7"/>
  <c r="H179" i="7"/>
  <c r="H187" i="7"/>
  <c r="H219" i="7"/>
  <c r="H169" i="7"/>
  <c r="H177" i="7"/>
  <c r="H185" i="7"/>
  <c r="H193" i="7"/>
  <c r="H201" i="7"/>
  <c r="H209" i="7"/>
  <c r="H217" i="7"/>
  <c r="H225" i="7"/>
  <c r="H233" i="7"/>
  <c r="H241" i="7"/>
  <c r="H249" i="7"/>
  <c r="H203" i="7"/>
  <c r="H243" i="7"/>
  <c r="H166" i="7"/>
  <c r="H174" i="7"/>
  <c r="H182" i="7"/>
  <c r="H190" i="7"/>
  <c r="H198" i="7"/>
  <c r="H206" i="7"/>
  <c r="H214" i="7"/>
  <c r="H222" i="7"/>
  <c r="H230" i="7"/>
  <c r="H238" i="7"/>
  <c r="H246" i="7"/>
  <c r="H168" i="7"/>
  <c r="H176" i="7"/>
  <c r="H184" i="7"/>
  <c r="H192" i="7"/>
  <c r="H200" i="7"/>
  <c r="H208" i="7"/>
  <c r="H216" i="7"/>
  <c r="H224" i="7"/>
  <c r="H232" i="7"/>
  <c r="H240" i="7"/>
  <c r="H248" i="7"/>
  <c r="H165" i="7"/>
  <c r="H229" i="7"/>
  <c r="H189" i="7"/>
  <c r="H253" i="7"/>
  <c r="H221" i="7"/>
  <c r="H213" i="7"/>
  <c r="H173" i="7"/>
  <c r="H237" i="7"/>
  <c r="H197" i="7"/>
  <c r="H181" i="7"/>
  <c r="H245" i="7"/>
  <c r="H205" i="7"/>
  <c r="G167" i="7"/>
  <c r="G175" i="7"/>
  <c r="G183" i="7"/>
  <c r="G191" i="7"/>
  <c r="G199" i="7"/>
  <c r="G207" i="7"/>
  <c r="G215" i="7"/>
  <c r="G223" i="7"/>
  <c r="G231" i="7"/>
  <c r="G239" i="7"/>
  <c r="G247" i="7"/>
  <c r="G168" i="7"/>
  <c r="G192" i="7"/>
  <c r="G240" i="7"/>
  <c r="G164" i="7"/>
  <c r="G172" i="7"/>
  <c r="G180" i="7"/>
  <c r="G188" i="7"/>
  <c r="G196" i="7"/>
  <c r="G204" i="7"/>
  <c r="G212" i="7"/>
  <c r="G220" i="7"/>
  <c r="G228" i="7"/>
  <c r="G236" i="7"/>
  <c r="G244" i="7"/>
  <c r="G252" i="7"/>
  <c r="G184" i="7"/>
  <c r="G216" i="7"/>
  <c r="G169" i="7"/>
  <c r="G177" i="7"/>
  <c r="G185" i="7"/>
  <c r="G193" i="7"/>
  <c r="G201" i="7"/>
  <c r="G209" i="7"/>
  <c r="G217" i="7"/>
  <c r="G225" i="7"/>
  <c r="G233" i="7"/>
  <c r="G241" i="7"/>
  <c r="G249" i="7"/>
  <c r="G208" i="7"/>
  <c r="G232" i="7"/>
  <c r="G166" i="7"/>
  <c r="G174" i="7"/>
  <c r="G182" i="7"/>
  <c r="G190" i="7"/>
  <c r="G198" i="7"/>
  <c r="G206" i="7"/>
  <c r="G214" i="7"/>
  <c r="G222" i="7"/>
  <c r="G230" i="7"/>
  <c r="G238" i="7"/>
  <c r="G246" i="7"/>
  <c r="G176" i="7"/>
  <c r="G224" i="7"/>
  <c r="G171" i="7"/>
  <c r="G179" i="7"/>
  <c r="G187" i="7"/>
  <c r="G195" i="7"/>
  <c r="G203" i="7"/>
  <c r="G211" i="7"/>
  <c r="G219" i="7"/>
  <c r="G227" i="7"/>
  <c r="G235" i="7"/>
  <c r="G243" i="7"/>
  <c r="G251" i="7"/>
  <c r="G200" i="7"/>
  <c r="G248" i="7"/>
  <c r="G165" i="7"/>
  <c r="G173" i="7"/>
  <c r="G181" i="7"/>
  <c r="G189" i="7"/>
  <c r="G197" i="7"/>
  <c r="G205" i="7"/>
  <c r="G213" i="7"/>
  <c r="G221" i="7"/>
  <c r="G229" i="7"/>
  <c r="G237" i="7"/>
  <c r="G245" i="7"/>
  <c r="G253" i="7"/>
  <c r="G202" i="7"/>
  <c r="G226" i="7"/>
  <c r="G194" i="7"/>
  <c r="G186" i="7"/>
  <c r="G250" i="7"/>
  <c r="G234" i="7"/>
  <c r="G210" i="7"/>
  <c r="G170" i="7"/>
  <c r="G218" i="7"/>
  <c r="G178" i="7"/>
  <c r="G242" i="7"/>
  <c r="G99" i="85"/>
  <c r="I99" i="85"/>
  <c r="H99" i="85"/>
  <c r="F50" i="81"/>
  <c r="F52" i="81" s="1"/>
  <c r="F45" i="84"/>
  <c r="F48" i="84" s="1"/>
  <c r="M6" i="84" s="1"/>
  <c r="E45" i="84"/>
  <c r="F57" i="84"/>
  <c r="F65" i="84" s="1"/>
  <c r="M9" i="84" s="1"/>
  <c r="E44" i="84"/>
  <c r="F78" i="84"/>
  <c r="F46" i="84"/>
  <c r="F49" i="84" s="1"/>
  <c r="N6" i="84" s="1"/>
  <c r="E76" i="84"/>
  <c r="E77" i="84"/>
  <c r="E78" i="84"/>
  <c r="F33" i="84"/>
  <c r="F40" i="84" s="1"/>
  <c r="N5" i="84" s="1"/>
  <c r="F72" i="84"/>
  <c r="F76" i="84"/>
  <c r="F44" i="84"/>
  <c r="F47" i="84" s="1"/>
  <c r="L6" i="84" s="1"/>
  <c r="E105" i="84"/>
  <c r="F77" i="84"/>
  <c r="F32" i="84"/>
  <c r="F39" i="84" s="1"/>
  <c r="M5" i="84" s="1"/>
  <c r="F31" i="84"/>
  <c r="F38" i="84" s="1"/>
  <c r="L5" i="84" s="1"/>
  <c r="I102" i="85" l="1"/>
  <c r="I194" i="85"/>
  <c r="G102" i="85"/>
  <c r="G194" i="85"/>
  <c r="H102" i="85"/>
  <c r="H122" i="85" s="1"/>
  <c r="H236" i="85" s="1"/>
  <c r="H194" i="85"/>
  <c r="F64" i="84"/>
  <c r="L9" i="84" s="1"/>
  <c r="H193" i="85"/>
  <c r="H170" i="85"/>
  <c r="H119" i="85"/>
  <c r="H233" i="85" s="1"/>
  <c r="H150" i="85"/>
  <c r="H143" i="85"/>
  <c r="H180" i="85"/>
  <c r="H174" i="85"/>
  <c r="H123" i="85"/>
  <c r="H237" i="85" s="1"/>
  <c r="H136" i="85"/>
  <c r="H250" i="85" s="1"/>
  <c r="H149" i="85"/>
  <c r="H116" i="85"/>
  <c r="H230" i="85" s="1"/>
  <c r="H153" i="85"/>
  <c r="H110" i="85"/>
  <c r="H224" i="85" s="1"/>
  <c r="H147" i="85"/>
  <c r="H191" i="85"/>
  <c r="H160" i="85"/>
  <c r="H109" i="85"/>
  <c r="H223" i="85" s="1"/>
  <c r="H173" i="85"/>
  <c r="H154" i="85"/>
  <c r="H167" i="85"/>
  <c r="H140" i="85"/>
  <c r="H113" i="85"/>
  <c r="H227" i="85" s="1"/>
  <c r="H177" i="85"/>
  <c r="H134" i="85"/>
  <c r="H248" i="85" s="1"/>
  <c r="H137" i="85"/>
  <c r="H251" i="85" s="1"/>
  <c r="H114" i="85"/>
  <c r="H228" i="85" s="1"/>
  <c r="H107" i="85"/>
  <c r="H221" i="85" s="1"/>
  <c r="H171" i="85"/>
  <c r="H120" i="85"/>
  <c r="H234" i="85" s="1"/>
  <c r="H184" i="85"/>
  <c r="H133" i="85"/>
  <c r="H247" i="85" s="1"/>
  <c r="H178" i="85"/>
  <c r="H127" i="85"/>
  <c r="H241" i="85" s="1"/>
  <c r="H190" i="85"/>
  <c r="H164" i="85"/>
  <c r="H158" i="85"/>
  <c r="H131" i="85"/>
  <c r="H245" i="85" s="1"/>
  <c r="H144" i="85"/>
  <c r="H157" i="85"/>
  <c r="H151" i="85"/>
  <c r="H124" i="85"/>
  <c r="H238" i="85" s="1"/>
  <c r="H188" i="85"/>
  <c r="H161" i="85"/>
  <c r="H118" i="85"/>
  <c r="H232" i="85" s="1"/>
  <c r="H182" i="85"/>
  <c r="H139" i="85"/>
  <c r="H253" i="85" s="1"/>
  <c r="H152" i="85"/>
  <c r="H165" i="85"/>
  <c r="H146" i="85"/>
  <c r="H159" i="85"/>
  <c r="H105" i="85"/>
  <c r="H219" i="85" s="1"/>
  <c r="H169" i="85"/>
  <c r="H155" i="85"/>
  <c r="H104" i="85"/>
  <c r="H218" i="85" s="1"/>
  <c r="H168" i="85"/>
  <c r="H189" i="85"/>
  <c r="H117" i="85"/>
  <c r="H231" i="85" s="1"/>
  <c r="H181" i="85"/>
  <c r="H162" i="85"/>
  <c r="H186" i="85"/>
  <c r="H111" i="85"/>
  <c r="H225" i="85" s="1"/>
  <c r="H175" i="85"/>
  <c r="H148" i="85"/>
  <c r="H121" i="85"/>
  <c r="H235" i="85" s="1"/>
  <c r="H185" i="85"/>
  <c r="H142" i="85"/>
  <c r="H106" i="85"/>
  <c r="H220" i="85" s="1"/>
  <c r="H132" i="85"/>
  <c r="H246" i="85" s="1"/>
  <c r="H126" i="85"/>
  <c r="H240" i="85" s="1"/>
  <c r="H130" i="85"/>
  <c r="H244" i="85" s="1"/>
  <c r="H115" i="85"/>
  <c r="H229" i="85" s="1"/>
  <c r="H179" i="85"/>
  <c r="H128" i="85"/>
  <c r="H242" i="85" s="1"/>
  <c r="H141" i="85"/>
  <c r="H135" i="85"/>
  <c r="H249" i="85" s="1"/>
  <c r="H108" i="85"/>
  <c r="H222" i="85" s="1"/>
  <c r="H172" i="85"/>
  <c r="H192" i="85"/>
  <c r="H145" i="85"/>
  <c r="H166" i="85"/>
  <c r="I181" i="85"/>
  <c r="I142" i="85"/>
  <c r="I155" i="85"/>
  <c r="I104" i="85"/>
  <c r="I218" i="85" s="1"/>
  <c r="I168" i="85"/>
  <c r="I193" i="85"/>
  <c r="I149" i="85"/>
  <c r="I162" i="85"/>
  <c r="I135" i="85"/>
  <c r="I249" i="85" s="1"/>
  <c r="I108" i="85"/>
  <c r="I222" i="85" s="1"/>
  <c r="I172" i="85"/>
  <c r="I129" i="85"/>
  <c r="I243" i="85" s="1"/>
  <c r="I132" i="85"/>
  <c r="I246" i="85" s="1"/>
  <c r="I166" i="85"/>
  <c r="I115" i="85"/>
  <c r="I229" i="85" s="1"/>
  <c r="I179" i="85"/>
  <c r="I128" i="85"/>
  <c r="I242" i="85" s="1"/>
  <c r="I109" i="85"/>
  <c r="I223" i="85" s="1"/>
  <c r="I173" i="85"/>
  <c r="I189" i="85"/>
  <c r="I122" i="85"/>
  <c r="I236" i="85" s="1"/>
  <c r="I186" i="85"/>
  <c r="I159" i="85"/>
  <c r="I153" i="85"/>
  <c r="I126" i="85"/>
  <c r="I240" i="85" s="1"/>
  <c r="I139" i="85"/>
  <c r="I253" i="85" s="1"/>
  <c r="I152" i="85"/>
  <c r="I117" i="85"/>
  <c r="I231" i="85" s="1"/>
  <c r="I188" i="85"/>
  <c r="I146" i="85"/>
  <c r="I119" i="85"/>
  <c r="I233" i="85" s="1"/>
  <c r="I183" i="85"/>
  <c r="I156" i="85"/>
  <c r="I113" i="85"/>
  <c r="I227" i="85" s="1"/>
  <c r="I177" i="85"/>
  <c r="I163" i="85"/>
  <c r="I180" i="85"/>
  <c r="I137" i="85"/>
  <c r="I251" i="85" s="1"/>
  <c r="I150" i="85"/>
  <c r="I112" i="85"/>
  <c r="I226" i="85" s="1"/>
  <c r="I176" i="85"/>
  <c r="I125" i="85"/>
  <c r="I239" i="85" s="1"/>
  <c r="I157" i="85"/>
  <c r="I106" i="85"/>
  <c r="I220" i="85" s="1"/>
  <c r="I170" i="85"/>
  <c r="I143" i="85"/>
  <c r="I116" i="85"/>
  <c r="I230" i="85" s="1"/>
  <c r="I110" i="85"/>
  <c r="I224" i="85" s="1"/>
  <c r="I174" i="85"/>
  <c r="I123" i="85"/>
  <c r="I237" i="85" s="1"/>
  <c r="I187" i="85"/>
  <c r="I136" i="85"/>
  <c r="I250" i="85" s="1"/>
  <c r="I133" i="85"/>
  <c r="I247" i="85" s="1"/>
  <c r="I130" i="85"/>
  <c r="I244" i="85" s="1"/>
  <c r="I167" i="85"/>
  <c r="I140" i="85"/>
  <c r="I161" i="85"/>
  <c r="I118" i="85"/>
  <c r="I232" i="85" s="1"/>
  <c r="I111" i="85"/>
  <c r="I225" i="85" s="1"/>
  <c r="I134" i="85"/>
  <c r="I248" i="85" s="1"/>
  <c r="I147" i="85"/>
  <c r="I160" i="85"/>
  <c r="I141" i="85"/>
  <c r="I154" i="85"/>
  <c r="I127" i="85"/>
  <c r="I241" i="85" s="1"/>
  <c r="I190" i="85"/>
  <c r="I164" i="85"/>
  <c r="I121" i="85"/>
  <c r="I235" i="85" s="1"/>
  <c r="I185" i="85"/>
  <c r="I182" i="85"/>
  <c r="I131" i="85"/>
  <c r="I245" i="85" s="1"/>
  <c r="I144" i="85"/>
  <c r="I138" i="85"/>
  <c r="I252" i="85" s="1"/>
  <c r="I175" i="85"/>
  <c r="I148" i="85"/>
  <c r="I169" i="85"/>
  <c r="I158" i="85"/>
  <c r="I107" i="85"/>
  <c r="I221" i="85" s="1"/>
  <c r="I171" i="85"/>
  <c r="I191" i="85"/>
  <c r="I120" i="85"/>
  <c r="I234" i="85" s="1"/>
  <c r="I184" i="85"/>
  <c r="I165" i="85"/>
  <c r="I114" i="85"/>
  <c r="I228" i="85" s="1"/>
  <c r="I178" i="85"/>
  <c r="I151" i="85"/>
  <c r="I124" i="85"/>
  <c r="I238" i="85" s="1"/>
  <c r="I192" i="85"/>
  <c r="I145" i="85"/>
  <c r="I105" i="85"/>
  <c r="I219" i="85" s="1"/>
  <c r="G189" i="85"/>
  <c r="G127" i="85"/>
  <c r="G241" i="85" s="1"/>
  <c r="G120" i="85"/>
  <c r="G234" i="85" s="1"/>
  <c r="G184" i="85"/>
  <c r="G133" i="85"/>
  <c r="G247" i="85" s="1"/>
  <c r="G146" i="85"/>
  <c r="G140" i="85"/>
  <c r="G113" i="85"/>
  <c r="G227" i="85" s="1"/>
  <c r="G177" i="85"/>
  <c r="G150" i="85"/>
  <c r="G107" i="85"/>
  <c r="G221" i="85" s="1"/>
  <c r="G171" i="85"/>
  <c r="G157" i="85"/>
  <c r="G137" i="85"/>
  <c r="G251" i="85" s="1"/>
  <c r="G174" i="85"/>
  <c r="G131" i="85"/>
  <c r="G245" i="85" s="1"/>
  <c r="G135" i="85"/>
  <c r="G249" i="85" s="1"/>
  <c r="G144" i="85"/>
  <c r="G106" i="85"/>
  <c r="G220" i="85" s="1"/>
  <c r="G170" i="85"/>
  <c r="G151" i="85"/>
  <c r="G164" i="85"/>
  <c r="G110" i="85"/>
  <c r="G224" i="85" s="1"/>
  <c r="G104" i="85"/>
  <c r="G218" i="85" s="1"/>
  <c r="G168" i="85"/>
  <c r="G117" i="85"/>
  <c r="G231" i="85" s="1"/>
  <c r="G181" i="85"/>
  <c r="G130" i="85"/>
  <c r="G244" i="85" s="1"/>
  <c r="G175" i="85"/>
  <c r="G124" i="85"/>
  <c r="G238" i="85" s="1"/>
  <c r="G188" i="85"/>
  <c r="G161" i="85"/>
  <c r="G134" i="85"/>
  <c r="G248" i="85" s="1"/>
  <c r="G155" i="85"/>
  <c r="G148" i="85"/>
  <c r="G121" i="85"/>
  <c r="G235" i="85" s="1"/>
  <c r="G185" i="85"/>
  <c r="G179" i="85"/>
  <c r="G128" i="85"/>
  <c r="G242" i="85" s="1"/>
  <c r="G191" i="85"/>
  <c r="G141" i="85"/>
  <c r="G154" i="85"/>
  <c r="G158" i="85"/>
  <c r="G115" i="85"/>
  <c r="G229" i="85" s="1"/>
  <c r="G111" i="85"/>
  <c r="G225" i="85" s="1"/>
  <c r="G152" i="85"/>
  <c r="G190" i="85"/>
  <c r="G165" i="85"/>
  <c r="G114" i="85"/>
  <c r="G228" i="85" s="1"/>
  <c r="G178" i="85"/>
  <c r="G159" i="85"/>
  <c r="G183" i="85"/>
  <c r="G108" i="85"/>
  <c r="G222" i="85" s="1"/>
  <c r="G172" i="85"/>
  <c r="G192" i="85"/>
  <c r="G145" i="85"/>
  <c r="G118" i="85"/>
  <c r="G232" i="85" s="1"/>
  <c r="G182" i="85"/>
  <c r="G139" i="85"/>
  <c r="G253" i="85" s="1"/>
  <c r="G160" i="85"/>
  <c r="G109" i="85"/>
  <c r="G223" i="85" s="1"/>
  <c r="G193" i="85"/>
  <c r="G116" i="85"/>
  <c r="G230" i="85" s="1"/>
  <c r="G153" i="85"/>
  <c r="G147" i="85"/>
  <c r="G119" i="85"/>
  <c r="G233" i="85" s="1"/>
  <c r="G112" i="85"/>
  <c r="G226" i="85" s="1"/>
  <c r="G176" i="85"/>
  <c r="G125" i="85"/>
  <c r="G239" i="85" s="1"/>
  <c r="G138" i="85"/>
  <c r="G252" i="85" s="1"/>
  <c r="G132" i="85"/>
  <c r="G246" i="85" s="1"/>
  <c r="G105" i="85"/>
  <c r="G219" i="85" s="1"/>
  <c r="G169" i="85"/>
  <c r="G142" i="85"/>
  <c r="G163" i="85"/>
  <c r="G173" i="85"/>
  <c r="G186" i="85"/>
  <c r="G167" i="85"/>
  <c r="G180" i="85"/>
  <c r="G126" i="85"/>
  <c r="G240" i="85" s="1"/>
  <c r="G136" i="85"/>
  <c r="G250" i="85" s="1"/>
  <c r="G149" i="85"/>
  <c r="G162" i="85"/>
  <c r="G143" i="85"/>
  <c r="G156" i="85"/>
  <c r="G129" i="85"/>
  <c r="G243" i="85" s="1"/>
  <c r="G166" i="85"/>
  <c r="G123" i="85"/>
  <c r="G237" i="85" s="1"/>
  <c r="G187" i="85"/>
  <c r="G122" i="85"/>
  <c r="G236" i="85" s="1"/>
  <c r="F66" i="84"/>
  <c r="N9" i="84" s="1"/>
  <c r="M7" i="84"/>
  <c r="U5" i="84" s="1"/>
  <c r="U8" i="84" s="1"/>
  <c r="F82" i="84"/>
  <c r="N10" i="84" s="1"/>
  <c r="N7" i="84"/>
  <c r="L7" i="84"/>
  <c r="F81" i="84"/>
  <c r="M10" i="84" s="1"/>
  <c r="M11" i="84" s="1"/>
  <c r="U6" i="84" s="1"/>
  <c r="U9" i="84" s="1"/>
  <c r="F80" i="84"/>
  <c r="L10" i="84" s="1"/>
  <c r="K43" i="81"/>
  <c r="K32" i="81"/>
  <c r="J32" i="81"/>
  <c r="I32" i="81"/>
  <c r="K31" i="81"/>
  <c r="J31" i="81"/>
  <c r="I31" i="81"/>
  <c r="K30" i="81"/>
  <c r="I30" i="81"/>
  <c r="K25" i="81"/>
  <c r="J25" i="81"/>
  <c r="J26" i="81" s="1"/>
  <c r="I25" i="81"/>
  <c r="K39" i="81"/>
  <c r="J39" i="81"/>
  <c r="I39" i="81"/>
  <c r="O25" i="81"/>
  <c r="N25" i="81"/>
  <c r="M25" i="81"/>
  <c r="K47" i="81"/>
  <c r="J47" i="81"/>
  <c r="I47" i="81"/>
  <c r="K28" i="81"/>
  <c r="J28" i="81"/>
  <c r="I28" i="81"/>
  <c r="K40" i="81"/>
  <c r="J40" i="81"/>
  <c r="I40" i="81"/>
  <c r="G35" i="81"/>
  <c r="F35" i="81"/>
  <c r="E35" i="81"/>
  <c r="G34" i="81"/>
  <c r="F34" i="81"/>
  <c r="E34" i="81"/>
  <c r="G33" i="81"/>
  <c r="F33" i="81"/>
  <c r="E33" i="81"/>
  <c r="G28" i="81"/>
  <c r="E28" i="81"/>
  <c r="G27" i="81"/>
  <c r="F27" i="81"/>
  <c r="E27" i="81"/>
  <c r="G26" i="81"/>
  <c r="F26" i="81"/>
  <c r="E26" i="81"/>
  <c r="G24" i="81"/>
  <c r="F24" i="81"/>
  <c r="E24" i="81"/>
  <c r="H125" i="85" l="1"/>
  <c r="H239" i="85" s="1"/>
  <c r="H176" i="85"/>
  <c r="H112" i="85"/>
  <c r="H226" i="85" s="1"/>
  <c r="H129" i="85"/>
  <c r="H243" i="85" s="1"/>
  <c r="H163" i="85"/>
  <c r="H156" i="85"/>
  <c r="H138" i="85"/>
  <c r="H252" i="85" s="1"/>
  <c r="H187" i="85"/>
  <c r="H183" i="85"/>
  <c r="L11" i="84"/>
  <c r="G271" i="85"/>
  <c r="G300" i="85"/>
  <c r="G289" i="85"/>
  <c r="G265" i="85"/>
  <c r="I283" i="85"/>
  <c r="I277" i="85"/>
  <c r="I303" i="85"/>
  <c r="H280" i="85"/>
  <c r="H293" i="85"/>
  <c r="H303" i="85"/>
  <c r="H279" i="85"/>
  <c r="H265" i="85"/>
  <c r="H292" i="85"/>
  <c r="H274" i="85"/>
  <c r="H301" i="85"/>
  <c r="H297" i="85"/>
  <c r="G257" i="85"/>
  <c r="G287" i="85"/>
  <c r="G290" i="85"/>
  <c r="G274" i="85"/>
  <c r="G297" i="85"/>
  <c r="G284" i="85"/>
  <c r="G285" i="85"/>
  <c r="G298" i="85"/>
  <c r="I279" i="85"/>
  <c r="I262" i="85"/>
  <c r="I278" i="85"/>
  <c r="I301" i="85"/>
  <c r="I271" i="85"/>
  <c r="I291" i="85"/>
  <c r="I266" i="85"/>
  <c r="I287" i="85"/>
  <c r="I286" i="85"/>
  <c r="I269" i="85"/>
  <c r="H259" i="85"/>
  <c r="H262" i="85"/>
  <c r="H282" i="85"/>
  <c r="H266" i="85"/>
  <c r="H271" i="85"/>
  <c r="H291" i="85"/>
  <c r="H305" i="85"/>
  <c r="H307" i="85"/>
  <c r="G276" i="85"/>
  <c r="G277" i="85"/>
  <c r="G273" i="85"/>
  <c r="G272" i="85"/>
  <c r="G262" i="85"/>
  <c r="G295" i="85"/>
  <c r="I298" i="85"/>
  <c r="I289" i="85"/>
  <c r="I304" i="85"/>
  <c r="I256" i="85"/>
  <c r="H306" i="85"/>
  <c r="H289" i="85"/>
  <c r="H258" i="85"/>
  <c r="H298" i="85"/>
  <c r="H261" i="85"/>
  <c r="H288" i="85"/>
  <c r="H284" i="85"/>
  <c r="I270" i="85"/>
  <c r="G270" i="85"/>
  <c r="G299" i="85"/>
  <c r="G263" i="85"/>
  <c r="H296" i="85"/>
  <c r="G282" i="85"/>
  <c r="G291" i="85"/>
  <c r="G303" i="85"/>
  <c r="I306" i="85"/>
  <c r="I305" i="85"/>
  <c r="I258" i="85"/>
  <c r="I268" i="85"/>
  <c r="I254" i="85"/>
  <c r="I297" i="85"/>
  <c r="I267" i="85"/>
  <c r="I293" i="85"/>
  <c r="I276" i="85"/>
  <c r="H300" i="85"/>
  <c r="H283" i="85"/>
  <c r="H272" i="85"/>
  <c r="H285" i="85"/>
  <c r="H281" i="85"/>
  <c r="H267" i="85"/>
  <c r="H257" i="85"/>
  <c r="H290" i="85"/>
  <c r="G292" i="85"/>
  <c r="G269" i="85"/>
  <c r="G264" i="85"/>
  <c r="I259" i="85"/>
  <c r="I290" i="85"/>
  <c r="I295" i="85"/>
  <c r="G261" i="85"/>
  <c r="G267" i="85"/>
  <c r="G279" i="85"/>
  <c r="G275" i="85"/>
  <c r="I281" i="85"/>
  <c r="I264" i="85"/>
  <c r="H276" i="85"/>
  <c r="G280" i="85"/>
  <c r="G294" i="85"/>
  <c r="G306" i="85"/>
  <c r="G304" i="85"/>
  <c r="G302" i="85"/>
  <c r="G288" i="85"/>
  <c r="G254" i="85"/>
  <c r="I265" i="85"/>
  <c r="I296" i="85"/>
  <c r="I274" i="85"/>
  <c r="I257" i="85"/>
  <c r="I260" i="85"/>
  <c r="I300" i="85"/>
  <c r="I280" i="85"/>
  <c r="I307" i="85"/>
  <c r="H255" i="85"/>
  <c r="H256" i="85"/>
  <c r="H295" i="85"/>
  <c r="H273" i="85"/>
  <c r="H302" i="85"/>
  <c r="H304" i="85"/>
  <c r="H287" i="85"/>
  <c r="H263" i="85"/>
  <c r="H277" i="85"/>
  <c r="G256" i="85"/>
  <c r="G296" i="85"/>
  <c r="G268" i="85"/>
  <c r="G258" i="85"/>
  <c r="I275" i="85"/>
  <c r="I288" i="85"/>
  <c r="H286" i="85"/>
  <c r="H269" i="85"/>
  <c r="H254" i="85"/>
  <c r="H294" i="85"/>
  <c r="G301" i="85"/>
  <c r="G283" i="85"/>
  <c r="G255" i="85"/>
  <c r="G259" i="85"/>
  <c r="G305" i="85"/>
  <c r="I285" i="85"/>
  <c r="I255" i="85"/>
  <c r="I273" i="85"/>
  <c r="I263" i="85"/>
  <c r="H275" i="85"/>
  <c r="H278" i="85"/>
  <c r="H268" i="85"/>
  <c r="H264" i="85"/>
  <c r="G281" i="85"/>
  <c r="G307" i="85"/>
  <c r="G286" i="85"/>
  <c r="G266" i="85"/>
  <c r="G293" i="85"/>
  <c r="G278" i="85"/>
  <c r="G260" i="85"/>
  <c r="I292" i="85"/>
  <c r="I272" i="85"/>
  <c r="I299" i="85"/>
  <c r="I261" i="85"/>
  <c r="I284" i="85"/>
  <c r="I294" i="85"/>
  <c r="I302" i="85"/>
  <c r="I282" i="85"/>
  <c r="H299" i="85"/>
  <c r="H260" i="85"/>
  <c r="H270" i="85"/>
  <c r="F30" i="81"/>
  <c r="N11" i="84"/>
  <c r="K38" i="81"/>
  <c r="J38" i="81"/>
  <c r="I38" i="81"/>
  <c r="O21" i="81"/>
  <c r="N21" i="81"/>
  <c r="M21" i="81"/>
  <c r="M36" i="81"/>
  <c r="O33" i="81"/>
  <c r="O24" i="81"/>
  <c r="G41" i="81"/>
  <c r="F29" i="81"/>
  <c r="A1" i="81"/>
  <c r="F31" i="81" l="1"/>
  <c r="J41" i="81"/>
  <c r="J53" i="81" s="1"/>
  <c r="J55" i="81" s="1"/>
  <c r="A1" i="7"/>
  <c r="F38" i="81" l="1"/>
  <c r="F37" i="81"/>
  <c r="J35" i="81"/>
  <c r="J34" i="81"/>
  <c r="J33" i="81"/>
  <c r="F36" i="81"/>
  <c r="K5" i="81" l="1"/>
  <c r="L9" i="81"/>
  <c r="J5" i="81"/>
  <c r="J9" i="81"/>
  <c r="K9" i="81"/>
  <c r="L5" i="81"/>
  <c r="F46" i="81" l="1"/>
  <c r="F55" i="81" s="1"/>
  <c r="K6" i="81" s="1"/>
  <c r="F45" i="81" l="1"/>
  <c r="F54" i="81" s="1"/>
  <c r="J6" i="81" s="1"/>
  <c r="F47" i="81"/>
  <c r="F56" i="81" s="1"/>
  <c r="L6" i="81" s="1"/>
  <c r="K7" i="81"/>
  <c r="L7" i="81" l="1"/>
  <c r="J7" i="81"/>
  <c r="F91" i="84" l="1"/>
  <c r="N33" i="81"/>
  <c r="N34" i="81" s="1"/>
  <c r="F100" i="84"/>
  <c r="N35" i="81" l="1"/>
  <c r="N37" i="81" s="1"/>
  <c r="L14" i="81" s="1"/>
  <c r="N30" i="81"/>
  <c r="K13" i="81" s="1"/>
  <c r="N31" i="81"/>
  <c r="F103" i="84"/>
  <c r="F108" i="84" s="1"/>
  <c r="N14" i="84" s="1"/>
  <c r="F101" i="84"/>
  <c r="F106" i="84" s="1"/>
  <c r="L14" i="84" s="1"/>
  <c r="F102" i="84"/>
  <c r="F107" i="84" s="1"/>
  <c r="M14" i="84" s="1"/>
  <c r="F95" i="84"/>
  <c r="F98" i="84" s="1"/>
  <c r="N13" i="84" s="1"/>
  <c r="F94" i="84"/>
  <c r="F97" i="84" s="1"/>
  <c r="M13" i="84" s="1"/>
  <c r="F93" i="84"/>
  <c r="F96" i="84" s="1"/>
  <c r="L13" i="84" s="1"/>
  <c r="N29" i="81"/>
  <c r="J14" i="81" l="1"/>
  <c r="K14" i="81"/>
  <c r="L15" i="84"/>
  <c r="L16" i="84" s="1"/>
  <c r="M15" i="84"/>
  <c r="N15" i="84"/>
  <c r="N16" i="84" s="1"/>
  <c r="J13" i="81"/>
  <c r="L13" i="81"/>
  <c r="U7" i="84" l="1"/>
  <c r="U10" i="84" s="1"/>
  <c r="M16" i="84"/>
  <c r="K15" i="81"/>
  <c r="J15" i="81"/>
  <c r="L15" i="81"/>
  <c r="F47" i="7" l="1"/>
  <c r="F372" i="85" s="1"/>
  <c r="F377" i="85" s="1"/>
  <c r="I395" i="85" l="1"/>
  <c r="I388" i="85"/>
  <c r="I427" i="85"/>
  <c r="I382" i="85"/>
  <c r="I414" i="85"/>
  <c r="I408" i="85"/>
  <c r="I389" i="85"/>
  <c r="I381" i="85"/>
  <c r="I416" i="85"/>
  <c r="I424" i="85"/>
  <c r="I385" i="85"/>
  <c r="I415" i="85"/>
  <c r="I405" i="85"/>
  <c r="I386" i="85"/>
  <c r="I397" i="85"/>
  <c r="I412" i="85"/>
  <c r="I429" i="85"/>
  <c r="I399" i="85"/>
  <c r="I401" i="85"/>
  <c r="J46" i="81" s="1"/>
  <c r="I421" i="85"/>
  <c r="I422" i="85"/>
  <c r="I430" i="85"/>
  <c r="I387" i="85"/>
  <c r="I383" i="85"/>
  <c r="I426" i="85"/>
  <c r="I396" i="85"/>
  <c r="I431" i="85"/>
  <c r="I390" i="85"/>
  <c r="I392" i="85"/>
  <c r="I413" i="85"/>
  <c r="I407" i="85"/>
  <c r="I428" i="85"/>
  <c r="I409" i="85"/>
  <c r="I393" i="85"/>
  <c r="I410" i="85"/>
  <c r="I417" i="85"/>
  <c r="I406" i="85"/>
  <c r="I411" i="85"/>
  <c r="I403" i="85"/>
  <c r="I404" i="85"/>
  <c r="I423" i="85"/>
  <c r="I425" i="85"/>
  <c r="I384" i="85"/>
  <c r="I402" i="85"/>
  <c r="I419" i="85"/>
  <c r="I418" i="85"/>
  <c r="I394" i="85"/>
  <c r="I398" i="85"/>
  <c r="I420" i="85"/>
  <c r="I400" i="85"/>
  <c r="I391" i="85"/>
  <c r="F45" i="7"/>
  <c r="F370" i="85" s="1"/>
  <c r="F375" i="85" s="1"/>
  <c r="J50" i="81" l="1"/>
  <c r="J59" i="81" s="1"/>
  <c r="L10" i="81" s="1"/>
  <c r="L11" i="81" s="1"/>
  <c r="L17" i="81" s="1"/>
  <c r="G427" i="85"/>
  <c r="G392" i="85"/>
  <c r="G419" i="85"/>
  <c r="G388" i="85"/>
  <c r="G421" i="85"/>
  <c r="G397" i="85"/>
  <c r="G429" i="85"/>
  <c r="G403" i="85"/>
  <c r="G416" i="85"/>
  <c r="G387" i="85"/>
  <c r="G425" i="85"/>
  <c r="G391" i="85"/>
  <c r="G422" i="85"/>
  <c r="G426" i="85"/>
  <c r="G417" i="85"/>
  <c r="G381" i="85"/>
  <c r="G430" i="85"/>
  <c r="G400" i="85"/>
  <c r="G385" i="85"/>
  <c r="G389" i="85"/>
  <c r="G395" i="85"/>
  <c r="G384" i="85"/>
  <c r="G411" i="85"/>
  <c r="G406" i="85"/>
  <c r="G393" i="85"/>
  <c r="G407" i="85"/>
  <c r="G382" i="85"/>
  <c r="G404" i="85"/>
  <c r="G412" i="85"/>
  <c r="G428" i="85"/>
  <c r="G424" i="85"/>
  <c r="G399" i="85"/>
  <c r="G413" i="85"/>
  <c r="G415" i="85"/>
  <c r="G398" i="85"/>
  <c r="G383" i="85"/>
  <c r="G396" i="85"/>
  <c r="G402" i="85"/>
  <c r="G405" i="85"/>
  <c r="G418" i="85"/>
  <c r="G431" i="85"/>
  <c r="G414" i="85"/>
  <c r="G408" i="85"/>
  <c r="G390" i="85"/>
  <c r="G401" i="85"/>
  <c r="J44" i="81" s="1"/>
  <c r="G394" i="85"/>
  <c r="G410" i="85"/>
  <c r="G420" i="85"/>
  <c r="G409" i="85"/>
  <c r="G386" i="85"/>
  <c r="G423" i="85"/>
  <c r="F46" i="7"/>
  <c r="F371" i="85" s="1"/>
  <c r="F376" i="85" s="1"/>
  <c r="J48" i="81" l="1"/>
  <c r="J57" i="81" s="1"/>
  <c r="J10" i="81" s="1"/>
  <c r="J11" i="81" s="1"/>
  <c r="J17" i="81" s="1"/>
  <c r="H401" i="85"/>
  <c r="J45" i="81" s="1"/>
  <c r="H423" i="85"/>
  <c r="H407" i="85"/>
  <c r="H421" i="85"/>
  <c r="H382" i="85"/>
  <c r="H429" i="85"/>
  <c r="H416" i="85"/>
  <c r="H393" i="85"/>
  <c r="H400" i="85"/>
  <c r="H394" i="85"/>
  <c r="H390" i="85"/>
  <c r="H425" i="85"/>
  <c r="H402" i="85"/>
  <c r="H422" i="85"/>
  <c r="H396" i="85"/>
  <c r="H389" i="85"/>
  <c r="H418" i="85"/>
  <c r="H414" i="85"/>
  <c r="H409" i="85"/>
  <c r="H411" i="85"/>
  <c r="H391" i="85"/>
  <c r="H431" i="85"/>
  <c r="H405" i="85"/>
  <c r="H412" i="85"/>
  <c r="H387" i="85"/>
  <c r="H384" i="85"/>
  <c r="H408" i="85"/>
  <c r="H392" i="85"/>
  <c r="H397" i="85"/>
  <c r="H424" i="85"/>
  <c r="H410" i="85"/>
  <c r="H385" i="85"/>
  <c r="H430" i="85"/>
  <c r="H417" i="85"/>
  <c r="H403" i="85"/>
  <c r="H404" i="85"/>
  <c r="H426" i="85"/>
  <c r="H428" i="85"/>
  <c r="H399" i="85"/>
  <c r="H415" i="85"/>
  <c r="H388" i="85"/>
  <c r="H413" i="85"/>
  <c r="H386" i="85"/>
  <c r="H419" i="85"/>
  <c r="H420" i="85"/>
  <c r="H395" i="85"/>
  <c r="H406" i="85"/>
  <c r="H383" i="85"/>
  <c r="H427" i="85"/>
  <c r="H398" i="85"/>
  <c r="H381" i="85"/>
  <c r="J49" i="81" l="1"/>
  <c r="J58" i="81" s="1"/>
  <c r="K10" i="81" s="1"/>
  <c r="K11" i="81" s="1"/>
  <c r="K17" i="8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B104B62-6C3C-446F-A345-0837822C5282}" keepAlive="1" name="Query - countries" description="Connection to the 'countries' query in the workbook." type="5" refreshedVersion="0" background="1" saveData="1">
    <dbPr connection="Provider=Microsoft.Mashup.OleDb.1;Data Source=$Workbook$;Location=countries;Extended Properties=&quot;&quot;" command="SELECT * FROM [countries]"/>
  </connection>
</connections>
</file>

<file path=xl/sharedStrings.xml><?xml version="1.0" encoding="utf-8"?>
<sst xmlns="http://schemas.openxmlformats.org/spreadsheetml/2006/main" count="1547" uniqueCount="544">
  <si>
    <t>NPV</t>
  </si>
  <si>
    <t>Constant</t>
  </si>
  <si>
    <t>Units</t>
  </si>
  <si>
    <t>Inputs</t>
  </si>
  <si>
    <t>KEY</t>
  </si>
  <si>
    <t>Sheet tabs</t>
  </si>
  <si>
    <t>Input sheets</t>
  </si>
  <si>
    <t>Light Yellow</t>
  </si>
  <si>
    <t>Key output sheets</t>
  </si>
  <si>
    <t>Pale Blue</t>
  </si>
  <si>
    <t>Font colour only</t>
  </si>
  <si>
    <t>Imported from another sheet</t>
  </si>
  <si>
    <t>Blue font</t>
  </si>
  <si>
    <t>Exported to another sheet (except from Input sheets)</t>
  </si>
  <si>
    <t xml:space="preserve">Red font </t>
  </si>
  <si>
    <t>Within sheet link or calculation</t>
  </si>
  <si>
    <t>Black font</t>
  </si>
  <si>
    <t>Font + shade combinations</t>
  </si>
  <si>
    <t>Black font + Light Yellow shade</t>
  </si>
  <si>
    <t xml:space="preserve">Within-worksheet counter-flow </t>
  </si>
  <si>
    <t>Black font + Light Gray shade on entire row</t>
  </si>
  <si>
    <t>Empty cells being deliberately referenced</t>
  </si>
  <si>
    <t>Empty Cell with Light Gray shade</t>
  </si>
  <si>
    <t>Other</t>
  </si>
  <si>
    <t>Section separator</t>
  </si>
  <si>
    <t>Black font + Pale Blue shade on entire row</t>
  </si>
  <si>
    <t>Error checks &amp; alerts</t>
  </si>
  <si>
    <t>OK</t>
  </si>
  <si>
    <t>Green shade</t>
  </si>
  <si>
    <t>Error</t>
  </si>
  <si>
    <t>Red shade</t>
  </si>
  <si>
    <t>ABBREVIATIONS</t>
  </si>
  <si>
    <t>Million</t>
  </si>
  <si>
    <t>mn</t>
  </si>
  <si>
    <t>NAME RANGES USED IN THE MODEL</t>
  </si>
  <si>
    <t>Country</t>
  </si>
  <si>
    <t>Oil</t>
  </si>
  <si>
    <t>Barrels of oil per day</t>
  </si>
  <si>
    <t>bbl</t>
  </si>
  <si>
    <t>Barrel</t>
  </si>
  <si>
    <t>p.a.</t>
  </si>
  <si>
    <t>Per annum</t>
  </si>
  <si>
    <t>Dark gray</t>
  </si>
  <si>
    <t>Documentation sheets</t>
  </si>
  <si>
    <t>Turquoise</t>
  </si>
  <si>
    <t>Quality control sheets</t>
  </si>
  <si>
    <t>Percentage</t>
  </si>
  <si>
    <t>POS</t>
  </si>
  <si>
    <t>BEG</t>
  </si>
  <si>
    <t>END</t>
  </si>
  <si>
    <t>Ending</t>
  </si>
  <si>
    <t>Beginning</t>
  </si>
  <si>
    <t>Positive</t>
  </si>
  <si>
    <t>Net Present Value</t>
  </si>
  <si>
    <t>United States Dollar</t>
  </si>
  <si>
    <t>Name</t>
  </si>
  <si>
    <t>Address</t>
  </si>
  <si>
    <t>Link - errors are ok if they are linked to a range with multiple cells</t>
  </si>
  <si>
    <t>Calculation sheet</t>
  </si>
  <si>
    <t>Label</t>
  </si>
  <si>
    <t>EIA</t>
  </si>
  <si>
    <t>%</t>
  </si>
  <si>
    <t>MMscf/d</t>
  </si>
  <si>
    <t>factor</t>
  </si>
  <si>
    <t>Economic limit test</t>
  </si>
  <si>
    <t>ratio</t>
  </si>
  <si>
    <t>Mbbl/d</t>
  </si>
  <si>
    <t>Bscf</t>
  </si>
  <si>
    <t>Tbtu</t>
  </si>
  <si>
    <t>IRR</t>
  </si>
  <si>
    <t>MMBoe</t>
  </si>
  <si>
    <t>Decommissioning Fund</t>
  </si>
  <si>
    <t>TLT</t>
  </si>
  <si>
    <t>Dividend Withholding Tax</t>
  </si>
  <si>
    <t>Corporate Income Tax</t>
  </si>
  <si>
    <t>no</t>
  </si>
  <si>
    <t>CIT</t>
  </si>
  <si>
    <t>Gas</t>
  </si>
  <si>
    <t>NEG</t>
  </si>
  <si>
    <t>bopd</t>
  </si>
  <si>
    <t>Negative</t>
  </si>
  <si>
    <t>$</t>
  </si>
  <si>
    <t>$ mn</t>
  </si>
  <si>
    <t>British thermal units</t>
  </si>
  <si>
    <t>Btu</t>
  </si>
  <si>
    <t>Standard cubic feet</t>
  </si>
  <si>
    <t>Scf</t>
  </si>
  <si>
    <t>Final Investment Decision</t>
  </si>
  <si>
    <t>FID</t>
  </si>
  <si>
    <t>IWT</t>
  </si>
  <si>
    <t>DWT</t>
  </si>
  <si>
    <t>MMbbl</t>
  </si>
  <si>
    <t>Thousands of barrels of oil per day</t>
  </si>
  <si>
    <t>Millions of barrels of oil</t>
  </si>
  <si>
    <t>Millions of standard cubic feet of gas per day</t>
  </si>
  <si>
    <t>Production sharing agreement</t>
  </si>
  <si>
    <t>PSA</t>
  </si>
  <si>
    <t>Millions of US Dollars</t>
  </si>
  <si>
    <t>Pay-on-behalf</t>
  </si>
  <si>
    <t>POB</t>
  </si>
  <si>
    <t>Sensitivity</t>
  </si>
  <si>
    <t>Sens.</t>
  </si>
  <si>
    <t>Billions of standard cubic feet of gas</t>
  </si>
  <si>
    <t>Trillions of British Thermal units</t>
  </si>
  <si>
    <t>DF</t>
  </si>
  <si>
    <t>State-owned Oil Company</t>
  </si>
  <si>
    <t>SOC</t>
  </si>
  <si>
    <t>Interest Withholding Tax</t>
  </si>
  <si>
    <t>Barrels of oil equivalent</t>
  </si>
  <si>
    <t>BOE</t>
  </si>
  <si>
    <t>Millions of barrels of oil equivalent</t>
  </si>
  <si>
    <t>Technical limit production test</t>
  </si>
  <si>
    <t>ELT</t>
  </si>
  <si>
    <t>London Intrabank Offered Rate</t>
  </si>
  <si>
    <t>LIBOR</t>
  </si>
  <si>
    <t>Internal Rate of Return</t>
  </si>
  <si>
    <t>ae</t>
  </si>
  <si>
    <t>ao</t>
  </si>
  <si>
    <t>ar</t>
  </si>
  <si>
    <t>au</t>
  </si>
  <si>
    <t>az</t>
  </si>
  <si>
    <t>bn</t>
  </si>
  <si>
    <t>br</t>
  </si>
  <si>
    <t>ca</t>
  </si>
  <si>
    <t>cg</t>
  </si>
  <si>
    <t>cn</t>
  </si>
  <si>
    <t>co</t>
  </si>
  <si>
    <t>dk</t>
  </si>
  <si>
    <t>dz</t>
  </si>
  <si>
    <t>ec</t>
  </si>
  <si>
    <t>eg</t>
  </si>
  <si>
    <t>ga</t>
  </si>
  <si>
    <t>gb</t>
  </si>
  <si>
    <t>gq</t>
  </si>
  <si>
    <t>id</t>
  </si>
  <si>
    <t>in</t>
  </si>
  <si>
    <t>iq</t>
  </si>
  <si>
    <t>ir</t>
  </si>
  <si>
    <t>it</t>
  </si>
  <si>
    <t>kw</t>
  </si>
  <si>
    <t>kz</t>
  </si>
  <si>
    <t>ly</t>
  </si>
  <si>
    <t>mx</t>
  </si>
  <si>
    <t>my</t>
  </si>
  <si>
    <t>ng</t>
  </si>
  <si>
    <t>om</t>
  </si>
  <si>
    <t>pe</t>
  </si>
  <si>
    <t>qa</t>
  </si>
  <si>
    <t>ro</t>
  </si>
  <si>
    <t>ru</t>
  </si>
  <si>
    <t>sa</t>
  </si>
  <si>
    <t>sd</t>
  </si>
  <si>
    <t>ss</t>
  </si>
  <si>
    <t>sy</t>
  </si>
  <si>
    <t>td</t>
  </si>
  <si>
    <t>th</t>
  </si>
  <si>
    <t>tm</t>
  </si>
  <si>
    <t>tn</t>
  </si>
  <si>
    <t>us</t>
  </si>
  <si>
    <t>uz</t>
  </si>
  <si>
    <t>ve</t>
  </si>
  <si>
    <t>vn</t>
  </si>
  <si>
    <t>ye</t>
  </si>
  <si>
    <t>Afghanistan</t>
  </si>
  <si>
    <t>Albania</t>
  </si>
  <si>
    <t>Algeria</t>
  </si>
  <si>
    <t>Angola</t>
  </si>
  <si>
    <t>Argentina</t>
  </si>
  <si>
    <t>Australia</t>
  </si>
  <si>
    <t>Austria</t>
  </si>
  <si>
    <t>Azerbaijan</t>
  </si>
  <si>
    <t>Bahrain</t>
  </si>
  <si>
    <t>Bangladesh</t>
  </si>
  <si>
    <t>Barbados</t>
  </si>
  <si>
    <t>Belize</t>
  </si>
  <si>
    <t>Bosnia and Herzegovina</t>
  </si>
  <si>
    <t>Botswana</t>
  </si>
  <si>
    <t>Brazil</t>
  </si>
  <si>
    <t>Bulgaria</t>
  </si>
  <si>
    <t>Cameroon</t>
  </si>
  <si>
    <t>Canada</t>
  </si>
  <si>
    <t>Chad</t>
  </si>
  <si>
    <t>Chile</t>
  </si>
  <si>
    <t>China</t>
  </si>
  <si>
    <t>Colombia</t>
  </si>
  <si>
    <t>Croatia</t>
  </si>
  <si>
    <t>Cuba</t>
  </si>
  <si>
    <t>Czechia</t>
  </si>
  <si>
    <t>Denmark</t>
  </si>
  <si>
    <t>Ecuador</t>
  </si>
  <si>
    <t>Egypt</t>
  </si>
  <si>
    <t>Equatorial Guinea</t>
  </si>
  <si>
    <t>Eswatini</t>
  </si>
  <si>
    <t>France</t>
  </si>
  <si>
    <t>Gabon</t>
  </si>
  <si>
    <t>Georgia</t>
  </si>
  <si>
    <t>Germany</t>
  </si>
  <si>
    <t>Ghana</t>
  </si>
  <si>
    <t>Greece</t>
  </si>
  <si>
    <t>Guatemala</t>
  </si>
  <si>
    <t>Guyana</t>
  </si>
  <si>
    <t>Hungary</t>
  </si>
  <si>
    <t>India</t>
  </si>
  <si>
    <t>Indonesia</t>
  </si>
  <si>
    <t>Iraq</t>
  </si>
  <si>
    <t>Israel</t>
  </si>
  <si>
    <t>Italy</t>
  </si>
  <si>
    <t>Japan</t>
  </si>
  <si>
    <t>Jordan</t>
  </si>
  <si>
    <t>Kazakhstan</t>
  </si>
  <si>
    <t>Korea, Republic of</t>
  </si>
  <si>
    <t>Kuwait</t>
  </si>
  <si>
    <t>Kyrgyzstan</t>
  </si>
  <si>
    <t>Latvia</t>
  </si>
  <si>
    <t>Libya</t>
  </si>
  <si>
    <t>Lithuania</t>
  </si>
  <si>
    <t>Malawi</t>
  </si>
  <si>
    <t>Malaysia</t>
  </si>
  <si>
    <t>Mauritania</t>
  </si>
  <si>
    <t>Mexico</t>
  </si>
  <si>
    <t>Mongolia</t>
  </si>
  <si>
    <t>Morocco</t>
  </si>
  <si>
    <t>Mozambique</t>
  </si>
  <si>
    <t>Myanmar</t>
  </si>
  <si>
    <t>Netherlands</t>
  </si>
  <si>
    <t>New Zealand</t>
  </si>
  <si>
    <t>Niger</t>
  </si>
  <si>
    <t>Nigeria</t>
  </si>
  <si>
    <t>North Macedonia</t>
  </si>
  <si>
    <t>Norway</t>
  </si>
  <si>
    <t>Oman</t>
  </si>
  <si>
    <t>Pakistan</t>
  </si>
  <si>
    <t>Papua New Guinea</t>
  </si>
  <si>
    <t>Peru</t>
  </si>
  <si>
    <t>Philippines</t>
  </si>
  <si>
    <t>Poland</t>
  </si>
  <si>
    <t>Qatar</t>
  </si>
  <si>
    <t>Romania</t>
  </si>
  <si>
    <t>Russian Federation</t>
  </si>
  <si>
    <t>Saudi Arabia</t>
  </si>
  <si>
    <t>Serbia</t>
  </si>
  <si>
    <t>Slovakia</t>
  </si>
  <si>
    <t>Slovenia</t>
  </si>
  <si>
    <t>South Africa</t>
  </si>
  <si>
    <t>South Sudan</t>
  </si>
  <si>
    <t>Spain</t>
  </si>
  <si>
    <t>Sudan</t>
  </si>
  <si>
    <t>Suriname</t>
  </si>
  <si>
    <t>Tajikistan</t>
  </si>
  <si>
    <t>TJ</t>
  </si>
  <si>
    <t>Thailand</t>
  </si>
  <si>
    <t>Trinidad and Tobago</t>
  </si>
  <si>
    <t>Tunisia</t>
  </si>
  <si>
    <t>Turkey</t>
  </si>
  <si>
    <t>Turkmenistan</t>
  </si>
  <si>
    <t>Ukraine</t>
  </si>
  <si>
    <t>United Arab Emirates</t>
  </si>
  <si>
    <t>United States of America</t>
  </si>
  <si>
    <t>Uzbekistan</t>
  </si>
  <si>
    <t>Yemen</t>
  </si>
  <si>
    <t>af</t>
  </si>
  <si>
    <t>al</t>
  </si>
  <si>
    <t>at</t>
  </si>
  <si>
    <t>bh</t>
  </si>
  <si>
    <t>bd</t>
  </si>
  <si>
    <t>bb</t>
  </si>
  <si>
    <t>bz</t>
  </si>
  <si>
    <t>bo</t>
  </si>
  <si>
    <t>ba</t>
  </si>
  <si>
    <t>bw</t>
  </si>
  <si>
    <t>bg</t>
  </si>
  <si>
    <t>cm</t>
  </si>
  <si>
    <t>cl</t>
  </si>
  <si>
    <t>cd</t>
  </si>
  <si>
    <t>ci</t>
  </si>
  <si>
    <t>hr</t>
  </si>
  <si>
    <t>cu</t>
  </si>
  <si>
    <t>cz</t>
  </si>
  <si>
    <t>sz</t>
  </si>
  <si>
    <t>fr</t>
  </si>
  <si>
    <t>ge</t>
  </si>
  <si>
    <t>de</t>
  </si>
  <si>
    <t>gh</t>
  </si>
  <si>
    <t>gr</t>
  </si>
  <si>
    <t>gt</t>
  </si>
  <si>
    <t>gy</t>
  </si>
  <si>
    <t>hu</t>
  </si>
  <si>
    <t>il</t>
  </si>
  <si>
    <t>jp</t>
  </si>
  <si>
    <t>jo</t>
  </si>
  <si>
    <t>kp</t>
  </si>
  <si>
    <t>kr</t>
  </si>
  <si>
    <t>kg</t>
  </si>
  <si>
    <t>la</t>
  </si>
  <si>
    <t>lv</t>
  </si>
  <si>
    <t>lt</t>
  </si>
  <si>
    <t>mw</t>
  </si>
  <si>
    <t>mr</t>
  </si>
  <si>
    <t>ma</t>
  </si>
  <si>
    <t>mz</t>
  </si>
  <si>
    <t>mm</t>
  </si>
  <si>
    <t>nl</t>
  </si>
  <si>
    <t>nz</t>
  </si>
  <si>
    <t>ne</t>
  </si>
  <si>
    <t>mk</t>
  </si>
  <si>
    <t>pk</t>
  </si>
  <si>
    <t>pg</t>
  </si>
  <si>
    <t>ph</t>
  </si>
  <si>
    <t>pl</t>
  </si>
  <si>
    <t>rs</t>
  </si>
  <si>
    <t>sk</t>
  </si>
  <si>
    <t>si</t>
  </si>
  <si>
    <t>za</t>
  </si>
  <si>
    <t>es</t>
  </si>
  <si>
    <t>sr</t>
  </si>
  <si>
    <t>tj</t>
  </si>
  <si>
    <t>tz</t>
  </si>
  <si>
    <t>tt</t>
  </si>
  <si>
    <t>tr</t>
  </si>
  <si>
    <t>ua</t>
  </si>
  <si>
    <t>Country Name</t>
  </si>
  <si>
    <t xml:space="preserve">ISO3166 </t>
  </si>
  <si>
    <t>Current Production</t>
  </si>
  <si>
    <t>OIL</t>
  </si>
  <si>
    <t>High</t>
  </si>
  <si>
    <t>GAS</t>
  </si>
  <si>
    <t>GWP100</t>
  </si>
  <si>
    <t>Barrels per tonne</t>
  </si>
  <si>
    <t>bbls / tonne</t>
  </si>
  <si>
    <t>Bolivia</t>
  </si>
  <si>
    <t>Brunei</t>
  </si>
  <si>
    <t>Iran</t>
  </si>
  <si>
    <t>Syria</t>
  </si>
  <si>
    <t>United Kingdom</t>
  </si>
  <si>
    <t>United States</t>
  </si>
  <si>
    <t>Venezuela</t>
  </si>
  <si>
    <t>Vietnam</t>
  </si>
  <si>
    <t>Low</t>
  </si>
  <si>
    <t>Mid</t>
  </si>
  <si>
    <t>1. Volume -&gt; Energy</t>
  </si>
  <si>
    <t>Petajoules</t>
  </si>
  <si>
    <t>2. Energy -&gt; Emissions</t>
  </si>
  <si>
    <t>Volume</t>
  </si>
  <si>
    <t>Combustion Emissions</t>
  </si>
  <si>
    <t>list</t>
  </si>
  <si>
    <t>Production Emissions</t>
  </si>
  <si>
    <t>GWP factor</t>
  </si>
  <si>
    <t>Petajoules per million cubic metres gas</t>
  </si>
  <si>
    <t>PJ / e9m3</t>
  </si>
  <si>
    <t>Gas energy</t>
  </si>
  <si>
    <t>e6boe / e9m3</t>
  </si>
  <si>
    <t>Thousands in a million</t>
  </si>
  <si>
    <t>Boe per e6m3</t>
  </si>
  <si>
    <t>boe</t>
  </si>
  <si>
    <t>Russia</t>
  </si>
  <si>
    <t>Volume -&gt; Energy -&gt; Emissions</t>
  </si>
  <si>
    <t>Methane Emissions from Production</t>
  </si>
  <si>
    <t>GWP100 methane factor</t>
  </si>
  <si>
    <t>GWP20 methane factor</t>
  </si>
  <si>
    <t>COAL</t>
  </si>
  <si>
    <t>Coal</t>
  </si>
  <si>
    <t>IPCC_mc Coal Emissions Ranges based on GEM mine level reporting (co2etons / ton)</t>
  </si>
  <si>
    <t>General</t>
  </si>
  <si>
    <t>IPCC</t>
  </si>
  <si>
    <t>https://www.ipcc-nggip.iges.or.jp/public/2006gl/pdf/2_Volume2/V2_1_Ch1_Introduction.pdf</t>
  </si>
  <si>
    <t>XXVIII</t>
  </si>
  <si>
    <t>Kbbls</t>
  </si>
  <si>
    <t>Coal Production</t>
  </si>
  <si>
    <t>Oil Production</t>
  </si>
  <si>
    <t>DR Congo</t>
  </si>
  <si>
    <t>P5</t>
  </si>
  <si>
    <t>P95</t>
  </si>
  <si>
    <t>Source</t>
  </si>
  <si>
    <t>Gas Production</t>
  </si>
  <si>
    <t>bln m3</t>
  </si>
  <si>
    <t>Non Fuel Use (oil)</t>
  </si>
  <si>
    <t>Non Fuel Use (gas)</t>
  </si>
  <si>
    <t xml:space="preserve">Methane factorisation </t>
  </si>
  <si>
    <t>switch</t>
  </si>
  <si>
    <t>USER PARAMETERS</t>
  </si>
  <si>
    <t>Combustion</t>
  </si>
  <si>
    <t>Operations</t>
  </si>
  <si>
    <t>WA</t>
  </si>
  <si>
    <t>Oil CO2E Combustion emissions (P5)</t>
  </si>
  <si>
    <t>Oil CO2E Production emissions (P5)</t>
  </si>
  <si>
    <t>Gas CO2E Production emissions (P5)</t>
  </si>
  <si>
    <t>Tons CO2E per ton - P5</t>
  </si>
  <si>
    <t>Methane eissions (P5)</t>
  </si>
  <si>
    <t>Oil CO2E Combustion emissions (WA)</t>
  </si>
  <si>
    <t>Oil CO2E Production emissions (WA)</t>
  </si>
  <si>
    <t>Gas CO2E Production emissions (WA)</t>
  </si>
  <si>
    <t>Tons CO2E per ton - WA</t>
  </si>
  <si>
    <t>Methane emissions (WA)</t>
  </si>
  <si>
    <t>Oil CO2E Combustion emissions (P95)</t>
  </si>
  <si>
    <t>Oil CO2E Production emissions (P95)</t>
  </si>
  <si>
    <t>Gas CO2E Production emissions (P95)</t>
  </si>
  <si>
    <t>Tons CO2E per ton - P95</t>
  </si>
  <si>
    <t>Methane emissions (P95)</t>
  </si>
  <si>
    <t>Oil Subtotal</t>
  </si>
  <si>
    <t>Gas Subtotal</t>
  </si>
  <si>
    <t>Coal Subtotal</t>
  </si>
  <si>
    <t>KT</t>
  </si>
  <si>
    <t>TJ / KT</t>
  </si>
  <si>
    <t>Energy from oil (P5)</t>
  </si>
  <si>
    <t>Energy from oil (WA)</t>
  </si>
  <si>
    <t>Energy from oil (P95)</t>
  </si>
  <si>
    <t>tons (CO2E) / TJ</t>
  </si>
  <si>
    <t>tons (CO2E)</t>
  </si>
  <si>
    <t>tons (CO2E) / ton</t>
  </si>
  <si>
    <t>e6tons (CO2E)</t>
  </si>
  <si>
    <t>kg (CO2E) / boe</t>
  </si>
  <si>
    <t>MT</t>
  </si>
  <si>
    <t>kg (CH4) / ton</t>
  </si>
  <si>
    <t>Comment / URL</t>
  </si>
  <si>
    <t>For entire IPCC constants</t>
  </si>
  <si>
    <t>Methane CO2E Factorisation</t>
  </si>
  <si>
    <t xml:space="preserve">https://www.ipcc.ch/report/sixth-assessment-report-working-group-i/ </t>
  </si>
  <si>
    <t>Appendix model compiled by GRFF</t>
  </si>
  <si>
    <t>Non Fuel Use (NFU) ratios (U.S.)</t>
  </si>
  <si>
    <t>EIA Oil NFU ratio (U.S.-based)</t>
  </si>
  <si>
    <t xml:space="preserve">https://www.eia.gov/totalenergy/data/monthly/pdf/flow/fossil_fuel_spaghetti_2020.pdf </t>
  </si>
  <si>
    <t>EIA Gas NFU ratio globally  (U.S.-based)</t>
  </si>
  <si>
    <t xml:space="preserve">Volume and Arithmetic Conversions </t>
  </si>
  <si>
    <t>Arithmetic</t>
  </si>
  <si>
    <t>BP Statistical Analysis 2020</t>
  </si>
  <si>
    <t>Gas CO2E Combustion emissions (P5)</t>
  </si>
  <si>
    <t>Gas CO2E Combustion emissions (WA)</t>
  </si>
  <si>
    <t>Gas CO2E Combustion emissions (P95)</t>
  </si>
  <si>
    <t>For pie chart</t>
  </si>
  <si>
    <t>tons</t>
  </si>
  <si>
    <t>kg (CO2E)/ bbl</t>
  </si>
  <si>
    <t>GAS SPECIFIC CONSTANTS</t>
  </si>
  <si>
    <t>Congo</t>
  </si>
  <si>
    <t>Ivory Coast</t>
  </si>
  <si>
    <t>COAL SPECIFIC CONSTANTS</t>
  </si>
  <si>
    <t>Long formula w/o spaces.  GWP100 hardcoded</t>
  </si>
  <si>
    <t>end</t>
  </si>
  <si>
    <t>Black font + Turqoise shade</t>
  </si>
  <si>
    <t>Reference or stored values.  Not used.</t>
  </si>
  <si>
    <t>Light gray (default tab colour)</t>
  </si>
  <si>
    <t>Opgee Crude Oil Emissions Ranges</t>
  </si>
  <si>
    <t xml:space="preserve"> GWP100 input</t>
  </si>
  <si>
    <t>GENERAL CONSTANTS</t>
  </si>
  <si>
    <t>IPCC Sixth Assessment Report (AR6) Global Warming Potentials - (ercevolution.energy)</t>
  </si>
  <si>
    <t>ISO3166</t>
  </si>
  <si>
    <t>OIL COUNTRY SPECIFIC CONSTANTS</t>
  </si>
  <si>
    <t>Tanzania</t>
  </si>
  <si>
    <t>Laos</t>
  </si>
  <si>
    <t>North Korea</t>
  </si>
  <si>
    <t>South Korea</t>
  </si>
  <si>
    <t>Fossil Fuel Producing Countries ISO3166 list</t>
  </si>
  <si>
    <t>zz</t>
  </si>
  <si>
    <t>Generic</t>
  </si>
  <si>
    <t>Jurisdiction</t>
  </si>
  <si>
    <t>Overall total</t>
  </si>
  <si>
    <t>kg ch4 / bbl</t>
  </si>
  <si>
    <t>CO2</t>
  </si>
  <si>
    <t>CH4</t>
  </si>
  <si>
    <t>kg CH4 / bbl</t>
  </si>
  <si>
    <t>tons CH4</t>
  </si>
  <si>
    <t>Methane intensity</t>
  </si>
  <si>
    <t>Methane releases</t>
  </si>
  <si>
    <t>CH4 / CO2 ratio</t>
  </si>
  <si>
    <t>CO2E of methane</t>
  </si>
  <si>
    <t>CO2e tons</t>
  </si>
  <si>
    <t>Upstream Total</t>
  </si>
  <si>
    <t>Oil CO2 Production emissions (P5)</t>
  </si>
  <si>
    <t>Oil CO2 Production emissions (WA)</t>
  </si>
  <si>
    <t>Oil CO2 Production emissions (P95)</t>
  </si>
  <si>
    <t>tons (CO2)</t>
  </si>
  <si>
    <t>Oil Production CO2 P5</t>
  </si>
  <si>
    <t>Oil Production CO2 WA</t>
  </si>
  <si>
    <t>Oil Production CO2 P95</t>
  </si>
  <si>
    <t>Opgee Country CI relative to global average</t>
  </si>
  <si>
    <t>IEA Oil methane emissions intensities</t>
  </si>
  <si>
    <t>t CO2E / boe gas</t>
  </si>
  <si>
    <t>% relative to average</t>
  </si>
  <si>
    <t>xx</t>
  </si>
  <si>
    <t>Trinidad</t>
  </si>
  <si>
    <t>Gas Production CO2 P5</t>
  </si>
  <si>
    <t>Gas Production CO2 WA</t>
  </si>
  <si>
    <t>Gas Production CO2 P95</t>
  </si>
  <si>
    <t>Gas CO2 Production emissions (P5)</t>
  </si>
  <si>
    <t>Gas CO2 Production emissions (WA)</t>
  </si>
  <si>
    <t>Gas CO2 Production emissions (P95)</t>
  </si>
  <si>
    <t>Methane emissions mid-point</t>
  </si>
  <si>
    <t>Coal CO2E Production emissions mid-point</t>
  </si>
  <si>
    <t>kg ch4 / boe gas</t>
  </si>
  <si>
    <t>kg ch4 / ton</t>
  </si>
  <si>
    <t>IPCC Coal Methane Emissions (Methane Abatement data, 2022)</t>
  </si>
  <si>
    <t xml:space="preserve">kg (CH4) </t>
  </si>
  <si>
    <t>USE THIS ONE</t>
  </si>
  <si>
    <t>Oil: IPCC mass -&gt; energy, P5</t>
  </si>
  <si>
    <t>Oil: IPCC energy -&gt; emissions, P5</t>
  </si>
  <si>
    <t>Gas: IPCC energy -&gt; emissions, P5</t>
  </si>
  <si>
    <t>Oil: IPCC mass -&gt; energy, WA</t>
  </si>
  <si>
    <t>Oil: IPCC energy -&gt; emissions, WA</t>
  </si>
  <si>
    <t>Gas: IPCC energy -&gt; emissions, WA</t>
  </si>
  <si>
    <t>Oil: IPCC mass -&gt; energy, P95</t>
  </si>
  <si>
    <t>Oil: IPCC energy -&gt; emissions, P95</t>
  </si>
  <si>
    <t>Gas: IPCC energy -&gt; emissions, P95</t>
  </si>
  <si>
    <t>kg CO2 / bbl</t>
  </si>
  <si>
    <t>IEA Global CO2 Oil Curve</t>
  </si>
  <si>
    <t>Opgee Crude Oil Upstream Emissions Ranges</t>
  </si>
  <si>
    <t>IPCC and IEA Constants</t>
  </si>
  <si>
    <t>IEA CO2-only oil CI P5 Total Global Supply Curve</t>
  </si>
  <si>
    <t>IEA CO2-only oil CI WA Total Global Supply Curve</t>
  </si>
  <si>
    <t>IEA CO2-only oil CI P95 Total Global Supply Curve</t>
  </si>
  <si>
    <t>IEA Oil CO2-only - P5 - Upstream</t>
  </si>
  <si>
    <t>IEA Oil CO2-only - WA - Upstream</t>
  </si>
  <si>
    <t>IEA Oil CO2-only - P95 - Upstream</t>
  </si>
  <si>
    <t>IEA Oil CO2-only - P5 - Midstream</t>
  </si>
  <si>
    <t>IEA Oil CO2-only - WA - Midstream</t>
  </si>
  <si>
    <t>IEA Oil CO2-only - P95 - Midstream</t>
  </si>
  <si>
    <t>IEA Oil CO2-only - P5 - Downstream</t>
  </si>
  <si>
    <t>IEA Oil CO2-only - WA - Downstream</t>
  </si>
  <si>
    <t>IEA Oil CO2-only - P95 - Downstream</t>
  </si>
  <si>
    <t>IEA Global CO2 Oil Curve (Sum of Parts)</t>
  </si>
  <si>
    <t>IEA Oil CO2-only - P5</t>
  </si>
  <si>
    <t>IEA Oil CO2-only - WA</t>
  </si>
  <si>
    <t>IEA Oil CO2-only - P95</t>
  </si>
  <si>
    <t>OIL UPSTREAM</t>
  </si>
  <si>
    <t>IEA CO2-only gas CI P5 Total Global Supply Curve</t>
  </si>
  <si>
    <t>IEA CO2-only gas CI WA Total Global Supply Curve</t>
  </si>
  <si>
    <t>IEA CO2-only gas CI P95 Total Global Supply Curve</t>
  </si>
  <si>
    <t>kg CO2 / boe</t>
  </si>
  <si>
    <t>IEA Gas CO2-only - P5 - Upstream</t>
  </si>
  <si>
    <t>IEA Gas CO2-only - WA - Upstream</t>
  </si>
  <si>
    <t>IEA Gas CO2-only - P95 - Upstream</t>
  </si>
  <si>
    <t>IEA Gas CO2-only - P5 - Midstream</t>
  </si>
  <si>
    <t>IEA Gas CO2-only - WA - Midstream</t>
  </si>
  <si>
    <t>IEA Gas CO2-only - P95 - Midstream</t>
  </si>
  <si>
    <t>GAS UPSTREAM</t>
  </si>
  <si>
    <t>Opgee country-based upstream ratios</t>
  </si>
  <si>
    <t>Stored for use in aggregate supply chain calculations</t>
  </si>
  <si>
    <t>IEA project curve</t>
  </si>
  <si>
    <t>Link to IEA intensities model - sheet "Oil CI Analysis"</t>
  </si>
  <si>
    <t>Link to IEA intensities model - sheet "Gas CI Analysis"</t>
  </si>
  <si>
    <t>Opgee Country Level Oil Analysis</t>
  </si>
  <si>
    <t>Link to IEA intensities model - sheet "Country Methane Ratios"</t>
  </si>
  <si>
    <t>Opgee Country Level Gas Analysis</t>
  </si>
  <si>
    <t>Stochastic Coal Combustion model based on GEM Coaltracker mine database</t>
  </si>
  <si>
    <t>IEA Emissions curves modulated by Opgee country positioning</t>
  </si>
  <si>
    <t>IEA Oil Scopes 1-2 CO2 modulated by Opgee relative 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</si>
</sst>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-* #,##0.00_-;\-* #,##0.00_-;_-* &quot;-&quot;??_-;_-@_-"/>
    <numFmt numFmtId="164" formatCode="_(* #,##0_);_(* \(#,##0\);_(* &quot;-&quot;_);_(@_)"/>
    <numFmt numFmtId="165" formatCode="_(&quot;£&quot;* #,##0_);_(&quot;£&quot;* \(#,##0\);_(&quot;£&quot;* &quot;-&quot;_);_(@_)"/>
    <numFmt numFmtId="166" formatCode="###0_);\(###0\);&quot;-  &quot;;&quot; &quot;@&quot; &quot;"/>
    <numFmt numFmtId="167" formatCode="#,##0_);\(#,##0\);&quot;-  &quot;;&quot; &quot;@&quot; &quot;"/>
    <numFmt numFmtId="168" formatCode="dd\ mmm\ yy_);\(###0\);&quot;-  &quot;;&quot; &quot;@&quot; &quot;"/>
    <numFmt numFmtId="169" formatCode="#,##0_);\(#,##0\);&quot;-  &quot;;&quot; &quot;@"/>
    <numFmt numFmtId="170" formatCode="0.00%_);\-0.00%_);&quot;-  &quot;;&quot; &quot;@&quot; &quot;"/>
    <numFmt numFmtId="171" formatCode="#,##0.0000_);\(#,##0.0000\);&quot;-  &quot;;&quot; &quot;@&quot; &quot;"/>
    <numFmt numFmtId="172" formatCode="#,##0.0;[Red]\(#,##0.0\);\-"/>
    <numFmt numFmtId="173" formatCode="dd\ mmm\ yyyy_);\(###0\);&quot;-  &quot;;&quot; &quot;@&quot; &quot;"/>
    <numFmt numFmtId="174" formatCode="#,##0.0_);\(#,##0.0\);&quot;-  &quot;;&quot; &quot;@&quot; &quot;"/>
    <numFmt numFmtId="175" formatCode="#,##0.00_);\(#,##0.00\);&quot;-  &quot;;&quot; &quot;@&quot; &quot;"/>
    <numFmt numFmtId="176" formatCode="#,##0.0000000_);\(#,##0.0000000\);&quot;-  &quot;;&quot; &quot;@&quot; &quot;"/>
    <numFmt numFmtId="177" formatCode="#,##0.0000_);\(#,##0.0000\);&quot;-  &quot;;&quot; &quot;@"/>
    <numFmt numFmtId="178" formatCode="#,##0.00_);\(#,##0.00\);&quot;-  &quot;;&quot; &quot;@"/>
    <numFmt numFmtId="179" formatCode="#,##0.000_);\(#,##0.000\);&quot;-  &quot;;&quot; &quot;@&quot; &quot;"/>
    <numFmt numFmtId="180" formatCode="###0.00_);\(###0.00\);&quot;-  &quot;;&quot; &quot;@&quot; &quot;"/>
  </numFmts>
  <fonts count="38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20"/>
      <name val="Calibri"/>
      <family val="2"/>
      <scheme val="minor"/>
    </font>
    <font>
      <sz val="16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0"/>
      <color rgb="FF000000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/>
      </patternFill>
    </fill>
    <fill>
      <patternFill patternType="solid">
        <fgColor rgb="FFA6A6A6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19">
    <xf numFmtId="167" fontId="0" fillId="0" borderId="0" applyFont="0" applyFill="0" applyBorder="0" applyProtection="0">
      <alignment vertical="top"/>
    </xf>
    <xf numFmtId="170" fontId="3" fillId="0" borderId="0" applyFont="0" applyFill="0" applyBorder="0" applyProtection="0">
      <alignment vertical="top"/>
    </xf>
    <xf numFmtId="0" fontId="4" fillId="2" borderId="1" applyNumberFormat="0" applyAlignment="0" applyProtection="0"/>
    <xf numFmtId="168" fontId="6" fillId="0" borderId="0" applyFont="0" applyFill="0" applyBorder="0" applyProtection="0">
      <alignment vertical="top"/>
    </xf>
    <xf numFmtId="166" fontId="7" fillId="0" borderId="0" applyFont="0" applyFill="0" applyBorder="0" applyProtection="0">
      <alignment vertical="top"/>
    </xf>
    <xf numFmtId="171" fontId="6" fillId="0" borderId="0" applyFont="0" applyFill="0" applyBorder="0" applyProtection="0">
      <alignment vertical="top"/>
    </xf>
    <xf numFmtId="173" fontId="3" fillId="0" borderId="0" applyFont="0" applyFill="0" applyBorder="0" applyProtection="0">
      <alignment vertical="top"/>
    </xf>
    <xf numFmtId="0" fontId="5" fillId="11" borderId="0" applyNumberFormat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9" fillId="0" borderId="0" applyNumberFormat="0" applyFill="0" applyBorder="0" applyAlignment="0" applyProtection="0"/>
    <xf numFmtId="0" fontId="21" fillId="0" borderId="0">
      <alignment horizontal="right"/>
    </xf>
    <xf numFmtId="170" fontId="2" fillId="0" borderId="0" applyFont="0" applyFill="0" applyBorder="0" applyProtection="0">
      <alignment vertical="top"/>
    </xf>
    <xf numFmtId="167" fontId="31" fillId="0" borderId="0" applyNumberFormat="0" applyFill="0" applyBorder="0" applyAlignment="0" applyProtection="0">
      <alignment vertical="top"/>
    </xf>
    <xf numFmtId="0" fontId="32" fillId="0" borderId="12" applyNumberFormat="0" applyFont="0" applyProtection="0">
      <alignment wrapText="1"/>
    </xf>
    <xf numFmtId="167" fontId="1" fillId="0" borderId="0" applyFont="0" applyFill="0" applyBorder="0" applyProtection="0">
      <alignment vertical="top"/>
    </xf>
    <xf numFmtId="173" fontId="1" fillId="0" borderId="0" applyFont="0" applyFill="0" applyBorder="0" applyProtection="0">
      <alignment vertical="top"/>
    </xf>
    <xf numFmtId="43" fontId="1" fillId="0" borderId="0" applyFont="0" applyFill="0" applyBorder="0" applyAlignment="0" applyProtection="0"/>
    <xf numFmtId="170" fontId="1" fillId="0" borderId="0" applyFont="0" applyFill="0" applyBorder="0" applyProtection="0">
      <alignment vertical="top"/>
    </xf>
  </cellStyleXfs>
  <cellXfs count="281">
    <xf numFmtId="167" fontId="0" fillId="0" borderId="0" xfId="0">
      <alignment vertical="top"/>
    </xf>
    <xf numFmtId="167" fontId="10" fillId="0" borderId="0" xfId="0" applyFont="1" applyAlignment="1">
      <alignment vertical="top"/>
    </xf>
    <xf numFmtId="167" fontId="11" fillId="0" borderId="0" xfId="0" applyFont="1" applyFill="1" applyAlignment="1">
      <alignment vertical="top"/>
    </xf>
    <xf numFmtId="167" fontId="14" fillId="0" borderId="0" xfId="0" applyFont="1" applyFill="1" applyBorder="1" applyAlignment="1">
      <alignment vertical="top"/>
    </xf>
    <xf numFmtId="167" fontId="14" fillId="0" borderId="0" xfId="0" applyFont="1" applyAlignment="1">
      <alignment vertical="top"/>
    </xf>
    <xf numFmtId="167" fontId="15" fillId="0" borderId="0" xfId="0" applyFont="1" applyBorder="1" applyAlignment="1">
      <alignment horizontal="left" vertical="top"/>
    </xf>
    <xf numFmtId="167" fontId="10" fillId="0" borderId="0" xfId="0" applyFont="1" applyFill="1" applyAlignment="1">
      <alignment vertical="top"/>
    </xf>
    <xf numFmtId="167" fontId="10" fillId="0" borderId="0" xfId="0" applyFont="1" applyBorder="1" applyAlignment="1">
      <alignment vertical="top"/>
    </xf>
    <xf numFmtId="167" fontId="11" fillId="7" borderId="0" xfId="0" applyFont="1" applyFill="1" applyBorder="1" applyAlignment="1">
      <alignment vertical="top"/>
    </xf>
    <xf numFmtId="169" fontId="11" fillId="7" borderId="0" xfId="0" applyNumberFormat="1" applyFont="1" applyFill="1" applyBorder="1" applyAlignment="1">
      <alignment horizontal="right" vertical="top"/>
    </xf>
    <xf numFmtId="167" fontId="8" fillId="0" borderId="0" xfId="0" applyFont="1" applyAlignment="1">
      <alignment vertical="top"/>
    </xf>
    <xf numFmtId="167" fontId="11" fillId="0" borderId="0" xfId="0" applyFont="1" applyAlignment="1">
      <alignment vertical="top"/>
    </xf>
    <xf numFmtId="167" fontId="8" fillId="0" borderId="0" xfId="0" applyFont="1" applyFill="1">
      <alignment vertical="top"/>
    </xf>
    <xf numFmtId="167" fontId="19" fillId="0" borderId="0" xfId="0" applyFont="1" applyFill="1" applyBorder="1" applyAlignment="1">
      <alignment vertical="top"/>
    </xf>
    <xf numFmtId="167" fontId="11" fillId="0" borderId="0" xfId="0" applyFont="1" applyBorder="1" applyAlignment="1">
      <alignment horizontal="right" vertical="top"/>
    </xf>
    <xf numFmtId="167" fontId="11" fillId="0" borderId="0" xfId="0" applyFont="1" applyBorder="1" applyAlignment="1">
      <alignment vertical="top"/>
    </xf>
    <xf numFmtId="167" fontId="0" fillId="0" borderId="0" xfId="0" applyFont="1" applyAlignment="1">
      <alignment vertical="top"/>
    </xf>
    <xf numFmtId="167" fontId="8" fillId="8" borderId="0" xfId="0" applyFont="1" applyFill="1" applyBorder="1" applyAlignment="1">
      <alignment horizontal="left" vertical="top"/>
    </xf>
    <xf numFmtId="167" fontId="8" fillId="7" borderId="0" xfId="0" applyFont="1" applyFill="1" applyBorder="1" applyAlignment="1">
      <alignment horizontal="left" vertical="top"/>
    </xf>
    <xf numFmtId="167" fontId="8" fillId="12" borderId="0" xfId="0" applyFont="1" applyFill="1" applyBorder="1" applyAlignment="1">
      <alignment horizontal="left" vertical="top"/>
    </xf>
    <xf numFmtId="167" fontId="8" fillId="3" borderId="0" xfId="0" applyFont="1" applyFill="1" applyBorder="1" applyAlignment="1">
      <alignment horizontal="left" vertical="top"/>
    </xf>
    <xf numFmtId="167" fontId="8" fillId="0" borderId="0" xfId="0" applyFont="1" applyFill="1" applyBorder="1" applyAlignment="1">
      <alignment horizontal="left" vertical="top"/>
    </xf>
    <xf numFmtId="167" fontId="12" fillId="0" borderId="0" xfId="0" applyFont="1" applyBorder="1" applyAlignment="1">
      <alignment vertical="top"/>
    </xf>
    <xf numFmtId="167" fontId="13" fillId="0" borderId="0" xfId="0" applyFont="1" applyBorder="1" applyAlignment="1">
      <alignment vertical="top"/>
    </xf>
    <xf numFmtId="167" fontId="8" fillId="0" borderId="0" xfId="0" applyFont="1" applyBorder="1" applyAlignment="1">
      <alignment vertical="top"/>
    </xf>
    <xf numFmtId="167" fontId="8" fillId="8" borderId="0" xfId="0" applyFont="1" applyFill="1" applyBorder="1" applyAlignment="1">
      <alignment vertical="top"/>
    </xf>
    <xf numFmtId="167" fontId="8" fillId="5" borderId="0" xfId="0" applyFont="1" applyFill="1" applyBorder="1" applyAlignment="1">
      <alignment vertical="top"/>
    </xf>
    <xf numFmtId="167" fontId="8" fillId="7" borderId="0" xfId="0" applyFont="1" applyFill="1" applyBorder="1" applyAlignment="1">
      <alignment vertical="top"/>
    </xf>
    <xf numFmtId="167" fontId="8" fillId="6" borderId="0" xfId="0" applyFont="1" applyFill="1" applyBorder="1" applyAlignment="1">
      <alignment vertical="top"/>
    </xf>
    <xf numFmtId="167" fontId="8" fillId="10" borderId="0" xfId="0" applyFont="1" applyFill="1" applyBorder="1" applyAlignment="1">
      <alignment vertical="top"/>
    </xf>
    <xf numFmtId="167" fontId="10" fillId="0" borderId="0" xfId="0" applyFont="1" applyFill="1" applyBorder="1" applyAlignment="1">
      <alignment vertical="top"/>
    </xf>
    <xf numFmtId="167" fontId="0" fillId="0" borderId="0" xfId="0" applyFont="1" applyFill="1" applyBorder="1" applyAlignment="1">
      <alignment vertical="top"/>
    </xf>
    <xf numFmtId="167" fontId="19" fillId="0" borderId="0" xfId="0" applyFont="1" applyAlignment="1">
      <alignment vertical="top"/>
    </xf>
    <xf numFmtId="167" fontId="11" fillId="0" borderId="0" xfId="0" applyFont="1" applyFill="1" applyBorder="1" applyAlignment="1">
      <alignment vertical="top"/>
    </xf>
    <xf numFmtId="0" fontId="11" fillId="0" borderId="0" xfId="2" applyNumberFormat="1" applyFont="1" applyFill="1" applyBorder="1" applyAlignment="1">
      <alignment vertical="top"/>
    </xf>
    <xf numFmtId="0" fontId="11" fillId="0" borderId="0" xfId="0" applyNumberFormat="1" applyFont="1" applyFill="1" applyBorder="1" applyAlignment="1">
      <alignment vertical="top"/>
    </xf>
    <xf numFmtId="167" fontId="0" fillId="0" borderId="0" xfId="0" applyFont="1" applyFill="1" applyAlignment="1">
      <alignment vertical="top"/>
    </xf>
    <xf numFmtId="169" fontId="11" fillId="0" borderId="0" xfId="0" applyNumberFormat="1" applyFont="1" applyFill="1" applyBorder="1" applyAlignment="1">
      <alignment horizontal="left" vertical="top"/>
    </xf>
    <xf numFmtId="167" fontId="10" fillId="0" borderId="0" xfId="0" applyFont="1" applyFill="1" applyAlignment="1">
      <alignment vertical="top"/>
    </xf>
    <xf numFmtId="167" fontId="8" fillId="0" borderId="0" xfId="0" applyFont="1" applyFill="1" applyAlignment="1">
      <alignment vertical="top"/>
    </xf>
    <xf numFmtId="169" fontId="8" fillId="0" borderId="0" xfId="0" applyNumberFormat="1" applyFont="1" applyFill="1" applyAlignment="1">
      <alignment horizontal="left" vertical="top"/>
    </xf>
    <xf numFmtId="169" fontId="11" fillId="0" borderId="0" xfId="0" applyNumberFormat="1" applyFont="1" applyFill="1" applyAlignment="1">
      <alignment horizontal="left" vertical="top"/>
    </xf>
    <xf numFmtId="167" fontId="18" fillId="0" borderId="0" xfId="0" applyFont="1" applyAlignment="1">
      <alignment vertical="top"/>
    </xf>
    <xf numFmtId="167" fontId="18" fillId="0" borderId="0" xfId="0" applyFont="1" applyFill="1" applyAlignment="1">
      <alignment vertical="top"/>
    </xf>
    <xf numFmtId="167" fontId="22" fillId="7" borderId="0" xfId="0" applyFont="1" applyFill="1" applyBorder="1" applyAlignment="1">
      <alignment vertical="top"/>
    </xf>
    <xf numFmtId="167" fontId="18" fillId="0" borderId="0" xfId="0" applyFont="1" applyFill="1" applyBorder="1" applyAlignment="1">
      <alignment vertical="top"/>
    </xf>
    <xf numFmtId="169" fontId="18" fillId="0" borderId="0" xfId="0" applyNumberFormat="1" applyFont="1" applyFill="1" applyAlignment="1">
      <alignment horizontal="left" vertical="top"/>
    </xf>
    <xf numFmtId="167" fontId="17" fillId="0" borderId="0" xfId="0" applyFont="1" applyFill="1">
      <alignment vertical="top"/>
    </xf>
    <xf numFmtId="171" fontId="25" fillId="0" borderId="0" xfId="5" applyFont="1" applyFill="1">
      <alignment vertical="top"/>
    </xf>
    <xf numFmtId="171" fontId="25" fillId="0" borderId="0" xfId="0" applyNumberFormat="1" applyFont="1" applyFill="1" applyBorder="1">
      <alignment vertical="top"/>
    </xf>
    <xf numFmtId="167" fontId="8" fillId="9" borderId="0" xfId="0" applyFont="1" applyFill="1">
      <alignment vertical="top"/>
    </xf>
    <xf numFmtId="172" fontId="20" fillId="9" borderId="0" xfId="7" applyNumberFormat="1" applyFont="1" applyFill="1"/>
    <xf numFmtId="167" fontId="25" fillId="0" borderId="0" xfId="0" applyFont="1">
      <alignment vertical="top"/>
    </xf>
    <xf numFmtId="167" fontId="17" fillId="9" borderId="0" xfId="0" applyFont="1" applyFill="1">
      <alignment vertical="top"/>
    </xf>
    <xf numFmtId="167" fontId="25" fillId="0" borderId="0" xfId="0" applyFont="1" applyFill="1" applyBorder="1">
      <alignment vertical="top"/>
    </xf>
    <xf numFmtId="167" fontId="26" fillId="0" borderId="0" xfId="0" applyFont="1" applyFill="1" applyBorder="1">
      <alignment vertical="top"/>
    </xf>
    <xf numFmtId="167" fontId="28" fillId="14" borderId="2" xfId="0" applyFont="1" applyFill="1" applyBorder="1" applyAlignment="1">
      <alignment horizontal="center" vertical="top"/>
    </xf>
    <xf numFmtId="167" fontId="25" fillId="0" borderId="0" xfId="0" applyFont="1" applyBorder="1">
      <alignment vertical="top"/>
    </xf>
    <xf numFmtId="167" fontId="25" fillId="0" borderId="9" xfId="0" applyFont="1" applyBorder="1">
      <alignment vertical="top"/>
    </xf>
    <xf numFmtId="167" fontId="26" fillId="14" borderId="10" xfId="0" applyFont="1" applyFill="1" applyBorder="1">
      <alignment vertical="top"/>
    </xf>
    <xf numFmtId="167" fontId="25" fillId="0" borderId="8" xfId="0" applyFont="1" applyBorder="1">
      <alignment vertical="top"/>
    </xf>
    <xf numFmtId="174" fontId="25" fillId="0" borderId="9" xfId="12" applyNumberFormat="1" applyFont="1" applyBorder="1">
      <alignment vertical="top"/>
    </xf>
    <xf numFmtId="171" fontId="25" fillId="0" borderId="0" xfId="5" applyFont="1" applyFill="1" applyBorder="1">
      <alignment vertical="top"/>
    </xf>
    <xf numFmtId="167" fontId="23" fillId="0" borderId="0" xfId="0" applyFont="1" applyAlignment="1">
      <alignment vertical="top"/>
    </xf>
    <xf numFmtId="167" fontId="25" fillId="0" borderId="5" xfId="0" applyFont="1" applyFill="1" applyBorder="1">
      <alignment vertical="top"/>
    </xf>
    <xf numFmtId="175" fontId="25" fillId="0" borderId="0" xfId="0" applyNumberFormat="1" applyFont="1" applyFill="1" applyBorder="1">
      <alignment vertical="top"/>
    </xf>
    <xf numFmtId="170" fontId="25" fillId="0" borderId="0" xfId="12" applyFont="1" applyBorder="1">
      <alignment vertical="top"/>
    </xf>
    <xf numFmtId="174" fontId="25" fillId="0" borderId="0" xfId="12" applyNumberFormat="1" applyFont="1" applyBorder="1">
      <alignment vertical="top"/>
    </xf>
    <xf numFmtId="3" fontId="25" fillId="0" borderId="0" xfId="4" applyNumberFormat="1" applyFont="1" applyFill="1" applyBorder="1">
      <alignment vertical="top"/>
    </xf>
    <xf numFmtId="172" fontId="24" fillId="9" borderId="0" xfId="7" applyNumberFormat="1" applyFont="1" applyFill="1"/>
    <xf numFmtId="167" fontId="25" fillId="0" borderId="0" xfId="0" applyNumberFormat="1" applyFont="1" applyFill="1" applyBorder="1">
      <alignment vertical="top"/>
    </xf>
    <xf numFmtId="174" fontId="25" fillId="0" borderId="9" xfId="0" applyNumberFormat="1" applyFont="1" applyBorder="1">
      <alignment vertical="top"/>
    </xf>
    <xf numFmtId="169" fontId="25" fillId="0" borderId="0" xfId="0" applyNumberFormat="1" applyFont="1" applyFill="1" applyAlignment="1">
      <alignment horizontal="left" vertical="top"/>
    </xf>
    <xf numFmtId="169" fontId="26" fillId="0" borderId="0" xfId="0" applyNumberFormat="1" applyFont="1" applyFill="1" applyAlignment="1">
      <alignment horizontal="left" vertical="top"/>
    </xf>
    <xf numFmtId="169" fontId="27" fillId="0" borderId="0" xfId="0" applyNumberFormat="1" applyFont="1" applyFill="1" applyAlignment="1">
      <alignment horizontal="left" vertical="top"/>
    </xf>
    <xf numFmtId="172" fontId="24" fillId="0" borderId="0" xfId="7" applyNumberFormat="1" applyFont="1" applyFill="1"/>
    <xf numFmtId="172" fontId="20" fillId="0" borderId="0" xfId="7" applyNumberFormat="1" applyFont="1" applyFill="1"/>
    <xf numFmtId="172" fontId="20" fillId="0" borderId="0" xfId="7" applyNumberFormat="1" applyFont="1" applyFill="1" applyBorder="1"/>
    <xf numFmtId="169" fontId="8" fillId="0" borderId="0" xfId="0" applyNumberFormat="1" applyFont="1" applyFill="1" applyBorder="1" applyAlignment="1">
      <alignment horizontal="left" vertical="top"/>
    </xf>
    <xf numFmtId="175" fontId="26" fillId="0" borderId="0" xfId="0" applyNumberFormat="1" applyFont="1" applyFill="1" applyBorder="1">
      <alignment vertical="top"/>
    </xf>
    <xf numFmtId="166" fontId="25" fillId="0" borderId="0" xfId="4" applyFont="1" applyFill="1" applyBorder="1">
      <alignment vertical="top"/>
    </xf>
    <xf numFmtId="172" fontId="30" fillId="0" borderId="0" xfId="7" applyNumberFormat="1" applyFont="1" applyFill="1" applyAlignment="1">
      <alignment vertical="center"/>
    </xf>
    <xf numFmtId="167" fontId="19" fillId="0" borderId="0" xfId="0" applyFont="1" applyFill="1" applyAlignment="1">
      <alignment vertical="top"/>
    </xf>
    <xf numFmtId="167" fontId="10" fillId="0" borderId="0" xfId="0" applyFont="1" applyFill="1" applyBorder="1">
      <alignment vertical="top"/>
    </xf>
    <xf numFmtId="167" fontId="26" fillId="0" borderId="0" xfId="0" applyFont="1" applyFill="1" applyAlignment="1">
      <alignment vertical="top"/>
    </xf>
    <xf numFmtId="177" fontId="25" fillId="0" borderId="0" xfId="0" applyNumberFormat="1" applyFont="1" applyFill="1" applyAlignment="1">
      <alignment horizontal="left" vertical="top"/>
    </xf>
    <xf numFmtId="169" fontId="27" fillId="0" borderId="0" xfId="0" applyNumberFormat="1" applyFont="1" applyFill="1" applyBorder="1" applyAlignment="1">
      <alignment horizontal="left" vertical="top"/>
    </xf>
    <xf numFmtId="169" fontId="26" fillId="0" borderId="0" xfId="0" applyNumberFormat="1" applyFont="1" applyFill="1" applyBorder="1" applyAlignment="1">
      <alignment horizontal="left" vertical="top"/>
    </xf>
    <xf numFmtId="169" fontId="18" fillId="0" borderId="0" xfId="0" applyNumberFormat="1" applyFont="1" applyFill="1" applyBorder="1" applyAlignment="1">
      <alignment horizontal="left" vertical="top"/>
    </xf>
    <xf numFmtId="169" fontId="25" fillId="0" borderId="0" xfId="0" applyNumberFormat="1" applyFont="1" applyFill="1" applyBorder="1" applyAlignment="1">
      <alignment horizontal="left" vertical="top"/>
    </xf>
    <xf numFmtId="171" fontId="25" fillId="0" borderId="9" xfId="0" applyNumberFormat="1" applyFont="1" applyFill="1" applyBorder="1">
      <alignment vertical="top"/>
    </xf>
    <xf numFmtId="171" fontId="25" fillId="0" borderId="9" xfId="0" applyNumberFormat="1" applyFont="1" applyBorder="1">
      <alignment vertical="top"/>
    </xf>
    <xf numFmtId="178" fontId="25" fillId="0" borderId="0" xfId="0" applyNumberFormat="1" applyFont="1" applyFill="1" applyAlignment="1">
      <alignment horizontal="left" vertical="top"/>
    </xf>
    <xf numFmtId="172" fontId="33" fillId="0" borderId="0" xfId="7" applyNumberFormat="1" applyFont="1" applyFill="1"/>
    <xf numFmtId="167" fontId="8" fillId="0" borderId="0" xfId="0" applyFont="1" applyBorder="1">
      <alignment vertical="top"/>
    </xf>
    <xf numFmtId="167" fontId="0" fillId="0" borderId="0" xfId="0" applyFont="1" applyFill="1" applyBorder="1">
      <alignment vertical="top"/>
    </xf>
    <xf numFmtId="3" fontId="25" fillId="0" borderId="0" xfId="4" applyNumberFormat="1" applyFont="1" applyFill="1" applyBorder="1" applyAlignment="1">
      <alignment horizontal="right" vertical="top"/>
    </xf>
    <xf numFmtId="175" fontId="25" fillId="0" borderId="0" xfId="0" applyNumberFormat="1" applyFont="1">
      <alignment vertical="top"/>
    </xf>
    <xf numFmtId="167" fontId="25" fillId="0" borderId="0" xfId="0" applyFont="1" applyFill="1">
      <alignment vertical="top"/>
    </xf>
    <xf numFmtId="167" fontId="26" fillId="0" borderId="0" xfId="0" applyFont="1" applyFill="1">
      <alignment vertical="top"/>
    </xf>
    <xf numFmtId="167" fontId="27" fillId="0" borderId="0" xfId="0" applyFont="1" applyFill="1">
      <alignment vertical="top"/>
    </xf>
    <xf numFmtId="167" fontId="27" fillId="0" borderId="0" xfId="0" applyFont="1" applyFill="1" applyBorder="1">
      <alignment vertical="top"/>
    </xf>
    <xf numFmtId="179" fontId="25" fillId="0" borderId="0" xfId="0" applyNumberFormat="1" applyFont="1">
      <alignment vertical="top"/>
    </xf>
    <xf numFmtId="176" fontId="25" fillId="0" borderId="0" xfId="0" applyNumberFormat="1" applyFont="1" applyFill="1" applyBorder="1">
      <alignment vertical="top"/>
    </xf>
    <xf numFmtId="178" fontId="29" fillId="0" borderId="0" xfId="13" applyNumberFormat="1" applyFont="1" applyFill="1" applyAlignment="1">
      <alignment horizontal="left" vertical="top"/>
    </xf>
    <xf numFmtId="167" fontId="29" fillId="0" borderId="0" xfId="13" applyFont="1" applyFill="1" applyBorder="1" applyAlignment="1">
      <alignment vertical="top"/>
    </xf>
    <xf numFmtId="174" fontId="29" fillId="0" borderId="0" xfId="13" applyNumberFormat="1" applyFont="1" applyAlignment="1">
      <alignment vertical="top"/>
    </xf>
    <xf numFmtId="167" fontId="19" fillId="0" borderId="0" xfId="0" applyFont="1" applyBorder="1" applyAlignment="1">
      <alignment vertical="top"/>
    </xf>
    <xf numFmtId="167" fontId="19" fillId="0" borderId="0" xfId="0" applyFont="1" applyAlignment="1">
      <alignment horizontal="right" vertical="top"/>
    </xf>
    <xf numFmtId="167" fontId="10" fillId="0" borderId="5" xfId="0" applyFont="1" applyFill="1" applyBorder="1" applyAlignment="1">
      <alignment vertical="top"/>
    </xf>
    <xf numFmtId="167" fontId="10" fillId="0" borderId="5" xfId="0" applyFont="1" applyBorder="1" applyAlignment="1">
      <alignment vertical="top"/>
    </xf>
    <xf numFmtId="167" fontId="19" fillId="4" borderId="5" xfId="0" applyFont="1" applyFill="1" applyBorder="1" applyAlignment="1">
      <alignment vertical="top"/>
    </xf>
    <xf numFmtId="167" fontId="10" fillId="4" borderId="5" xfId="0" applyFont="1" applyFill="1" applyBorder="1" applyAlignment="1">
      <alignment vertical="top"/>
    </xf>
    <xf numFmtId="167" fontId="0" fillId="8" borderId="13" xfId="0" applyFont="1" applyFill="1" applyBorder="1">
      <alignment vertical="top"/>
    </xf>
    <xf numFmtId="170" fontId="10" fillId="8" borderId="13" xfId="1" applyFont="1" applyFill="1" applyBorder="1">
      <alignment vertical="top"/>
    </xf>
    <xf numFmtId="167" fontId="10" fillId="8" borderId="13" xfId="0" applyFont="1" applyFill="1" applyBorder="1">
      <alignment vertical="top"/>
    </xf>
    <xf numFmtId="167" fontId="8" fillId="8" borderId="13" xfId="0" applyFont="1" applyFill="1" applyBorder="1" applyAlignment="1">
      <alignment horizontal="right"/>
    </xf>
    <xf numFmtId="167" fontId="25" fillId="8" borderId="4" xfId="0" applyFont="1" applyFill="1" applyBorder="1" applyAlignment="1">
      <alignment horizontal="right"/>
    </xf>
    <xf numFmtId="175" fontId="25" fillId="13" borderId="4" xfId="0" applyNumberFormat="1" applyFont="1" applyFill="1" applyBorder="1">
      <alignment vertical="top"/>
    </xf>
    <xf numFmtId="175" fontId="25" fillId="13" borderId="4" xfId="5" applyNumberFormat="1" applyFont="1" applyFill="1" applyBorder="1">
      <alignment vertical="top"/>
    </xf>
    <xf numFmtId="171" fontId="25" fillId="13" borderId="4" xfId="5" applyFont="1" applyFill="1" applyBorder="1">
      <alignment vertical="top"/>
    </xf>
    <xf numFmtId="167" fontId="25" fillId="13" borderId="4" xfId="0" applyFont="1" applyFill="1" applyBorder="1">
      <alignment vertical="top"/>
    </xf>
    <xf numFmtId="175" fontId="10" fillId="0" borderId="0" xfId="0" applyNumberFormat="1" applyFont="1" applyFill="1" applyBorder="1" applyAlignment="1">
      <alignment vertical="top"/>
    </xf>
    <xf numFmtId="167" fontId="11" fillId="15" borderId="0" xfId="0" applyFont="1" applyFill="1" applyAlignment="1">
      <alignment vertical="top"/>
    </xf>
    <xf numFmtId="167" fontId="18" fillId="15" borderId="0" xfId="0" applyFont="1" applyFill="1" applyAlignment="1">
      <alignment vertical="top"/>
    </xf>
    <xf numFmtId="167" fontId="0" fillId="15" borderId="0" xfId="0" applyFont="1" applyFill="1" applyAlignment="1">
      <alignment vertical="top"/>
    </xf>
    <xf numFmtId="175" fontId="34" fillId="16" borderId="0" xfId="0" applyNumberFormat="1" applyFont="1" applyFill="1" applyBorder="1" applyAlignment="1">
      <alignment vertical="top"/>
    </xf>
    <xf numFmtId="167" fontId="0" fillId="15" borderId="0" xfId="0" applyFill="1" applyBorder="1">
      <alignment vertical="top"/>
    </xf>
    <xf numFmtId="167" fontId="8" fillId="3" borderId="0" xfId="0" applyFont="1" applyFill="1" applyBorder="1" applyAlignment="1">
      <alignment vertical="top"/>
    </xf>
    <xf numFmtId="167" fontId="8" fillId="15" borderId="0" xfId="0" applyFont="1" applyFill="1" applyBorder="1" applyAlignment="1">
      <alignment horizontal="left" vertical="top"/>
    </xf>
    <xf numFmtId="167" fontId="22" fillId="0" borderId="0" xfId="0" applyFont="1" applyFill="1" applyBorder="1" applyAlignment="1">
      <alignment vertical="top"/>
    </xf>
    <xf numFmtId="169" fontId="11" fillId="0" borderId="0" xfId="0" applyNumberFormat="1" applyFont="1" applyFill="1" applyBorder="1" applyAlignment="1">
      <alignment horizontal="right" vertical="top"/>
    </xf>
    <xf numFmtId="167" fontId="19" fillId="0" borderId="5" xfId="0" applyFont="1" applyFill="1" applyBorder="1" applyAlignment="1">
      <alignment vertical="top"/>
    </xf>
    <xf numFmtId="167" fontId="15" fillId="0" borderId="0" xfId="0" applyFont="1" applyFill="1" applyBorder="1" applyAlignment="1">
      <alignment horizontal="left" vertical="top"/>
    </xf>
    <xf numFmtId="174" fontId="25" fillId="0" borderId="5" xfId="0" applyNumberFormat="1" applyFont="1" applyFill="1" applyBorder="1">
      <alignment vertical="top"/>
    </xf>
    <xf numFmtId="175" fontId="25" fillId="0" borderId="4" xfId="0" applyNumberFormat="1" applyFont="1" applyFill="1" applyBorder="1">
      <alignment vertical="top"/>
    </xf>
    <xf numFmtId="167" fontId="25" fillId="0" borderId="9" xfId="0" applyFont="1" applyFill="1" applyBorder="1">
      <alignment vertical="top"/>
    </xf>
    <xf numFmtId="167" fontId="26" fillId="14" borderId="0" xfId="0" applyFont="1" applyFill="1" applyBorder="1">
      <alignment vertical="top"/>
    </xf>
    <xf numFmtId="167" fontId="28" fillId="14" borderId="0" xfId="0" applyFont="1" applyFill="1" applyBorder="1" applyAlignment="1">
      <alignment horizontal="center" vertical="top"/>
    </xf>
    <xf numFmtId="180" fontId="11" fillId="0" borderId="0" xfId="4" applyNumberFormat="1" applyFont="1">
      <alignment vertical="top"/>
    </xf>
    <xf numFmtId="180" fontId="18" fillId="0" borderId="0" xfId="4" applyNumberFormat="1" applyFont="1">
      <alignment vertical="top"/>
    </xf>
    <xf numFmtId="180" fontId="8" fillId="9" borderId="0" xfId="4" applyNumberFormat="1" applyFont="1" applyFill="1">
      <alignment vertical="top"/>
    </xf>
    <xf numFmtId="180" fontId="25" fillId="0" borderId="0" xfId="4" applyNumberFormat="1" applyFont="1" applyFill="1" applyBorder="1">
      <alignment vertical="top"/>
    </xf>
    <xf numFmtId="180" fontId="0" fillId="0" borderId="0" xfId="4" applyNumberFormat="1" applyFont="1">
      <alignment vertical="top"/>
    </xf>
    <xf numFmtId="180" fontId="10" fillId="0" borderId="0" xfId="4" applyNumberFormat="1" applyFont="1" applyFill="1">
      <alignment vertical="top"/>
    </xf>
    <xf numFmtId="167" fontId="28" fillId="14" borderId="7" xfId="0" applyFont="1" applyFill="1" applyBorder="1" applyAlignment="1">
      <alignment horizontal="center" vertical="top"/>
    </xf>
    <xf numFmtId="167" fontId="8" fillId="0" borderId="0" xfId="0" applyNumberFormat="1" applyFont="1" applyFill="1" applyBorder="1">
      <alignment vertical="top"/>
    </xf>
    <xf numFmtId="171" fontId="16" fillId="0" borderId="0" xfId="0" applyNumberFormat="1" applyFont="1" applyFill="1" applyBorder="1">
      <alignment vertical="top"/>
    </xf>
    <xf numFmtId="170" fontId="8" fillId="0" borderId="0" xfId="1" applyNumberFormat="1" applyFont="1" applyFill="1" applyBorder="1">
      <alignment vertical="top"/>
    </xf>
    <xf numFmtId="180" fontId="16" fillId="0" borderId="0" xfId="4" applyNumberFormat="1" applyFont="1" applyFill="1" applyBorder="1">
      <alignment vertical="top"/>
    </xf>
    <xf numFmtId="175" fontId="16" fillId="0" borderId="0" xfId="0" applyNumberFormat="1" applyFont="1" applyFill="1" applyBorder="1">
      <alignment vertical="top"/>
    </xf>
    <xf numFmtId="167" fontId="16" fillId="0" borderId="0" xfId="0" applyNumberFormat="1" applyFont="1" applyFill="1" applyBorder="1">
      <alignment vertical="top"/>
    </xf>
    <xf numFmtId="167" fontId="8" fillId="0" borderId="0" xfId="0" applyFont="1" applyFill="1" applyBorder="1">
      <alignment vertical="top"/>
    </xf>
    <xf numFmtId="171" fontId="16" fillId="0" borderId="0" xfId="12" applyNumberFormat="1" applyFont="1" applyBorder="1">
      <alignment vertical="top"/>
    </xf>
    <xf numFmtId="174" fontId="16" fillId="0" borderId="0" xfId="12" applyNumberFormat="1" applyFont="1" applyBorder="1">
      <alignment vertical="top"/>
    </xf>
    <xf numFmtId="172" fontId="24" fillId="9" borderId="0" xfId="7" applyNumberFormat="1" applyFont="1" applyFill="1" applyBorder="1"/>
    <xf numFmtId="167" fontId="17" fillId="9" borderId="0" xfId="0" applyFont="1" applyFill="1" applyBorder="1">
      <alignment vertical="top"/>
    </xf>
    <xf numFmtId="167" fontId="8" fillId="0" borderId="0" xfId="0" applyNumberFormat="1" applyFont="1" applyBorder="1">
      <alignment vertical="top"/>
    </xf>
    <xf numFmtId="175" fontId="16" fillId="0" borderId="0" xfId="0" applyNumberFormat="1" applyFont="1" applyFill="1" applyBorder="1" applyAlignment="1">
      <alignment vertical="top"/>
    </xf>
    <xf numFmtId="167" fontId="17" fillId="0" borderId="0" xfId="0" applyFont="1" applyFill="1" applyBorder="1">
      <alignment vertical="top"/>
    </xf>
    <xf numFmtId="172" fontId="20" fillId="9" borderId="0" xfId="7" applyNumberFormat="1" applyFont="1" applyFill="1" applyBorder="1"/>
    <xf numFmtId="167" fontId="8" fillId="14" borderId="0" xfId="0" applyFont="1" applyFill="1" applyBorder="1">
      <alignment vertical="top"/>
    </xf>
    <xf numFmtId="171" fontId="16" fillId="0" borderId="0" xfId="0" applyNumberFormat="1" applyFont="1" applyBorder="1">
      <alignment vertical="top"/>
    </xf>
    <xf numFmtId="171" fontId="16" fillId="0" borderId="0" xfId="5" applyNumberFormat="1" applyFont="1" applyFill="1" applyBorder="1">
      <alignment vertical="top"/>
    </xf>
    <xf numFmtId="167" fontId="16" fillId="0" borderId="0" xfId="0" applyNumberFormat="1" applyFont="1" applyBorder="1">
      <alignment vertical="top"/>
    </xf>
    <xf numFmtId="167" fontId="8" fillId="0" borderId="0" xfId="12" applyNumberFormat="1" applyFont="1" applyBorder="1">
      <alignment vertical="top"/>
    </xf>
    <xf numFmtId="174" fontId="16" fillId="0" borderId="0" xfId="0" applyNumberFormat="1" applyFont="1" applyBorder="1">
      <alignment vertical="top"/>
    </xf>
    <xf numFmtId="167" fontId="25" fillId="0" borderId="0" xfId="0" applyFont="1" applyFill="1" applyBorder="1" applyAlignment="1">
      <alignment vertical="top"/>
    </xf>
    <xf numFmtId="172" fontId="30" fillId="9" borderId="0" xfId="7" applyNumberFormat="1" applyFont="1" applyFill="1" applyBorder="1" applyAlignment="1">
      <alignment vertical="center"/>
    </xf>
    <xf numFmtId="172" fontId="30" fillId="0" borderId="0" xfId="7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horizontal="right"/>
    </xf>
    <xf numFmtId="175" fontId="16" fillId="0" borderId="0" xfId="0" applyNumberFormat="1" applyFont="1" applyBorder="1" applyAlignment="1">
      <alignment vertical="top"/>
    </xf>
    <xf numFmtId="167" fontId="0" fillId="0" borderId="0" xfId="0" applyFill="1">
      <alignment vertical="top"/>
    </xf>
    <xf numFmtId="167" fontId="31" fillId="0" borderId="0" xfId="13" applyAlignment="1">
      <alignment vertical="top"/>
    </xf>
    <xf numFmtId="175" fontId="25" fillId="13" borderId="14" xfId="5" applyNumberFormat="1" applyFont="1" applyFill="1" applyBorder="1">
      <alignment vertical="top"/>
    </xf>
    <xf numFmtId="175" fontId="0" fillId="0" borderId="0" xfId="0" applyNumberFormat="1" applyFont="1" applyFill="1" applyBorder="1" applyAlignment="1">
      <alignment vertical="top"/>
    </xf>
    <xf numFmtId="167" fontId="35" fillId="0" borderId="0" xfId="0" applyFont="1" applyFill="1" applyBorder="1" applyAlignment="1">
      <alignment horizontal="left" vertical="top"/>
    </xf>
    <xf numFmtId="170" fontId="10" fillId="0" borderId="0" xfId="1" applyFont="1" applyFill="1" applyBorder="1">
      <alignment vertical="top"/>
    </xf>
    <xf numFmtId="172" fontId="33" fillId="0" borderId="0" xfId="7" applyNumberFormat="1" applyFont="1" applyFill="1" applyBorder="1"/>
    <xf numFmtId="167" fontId="28" fillId="0" borderId="0" xfId="0" applyFont="1" applyFill="1" applyBorder="1" applyAlignment="1">
      <alignment horizontal="center" vertical="top"/>
    </xf>
    <xf numFmtId="172" fontId="24" fillId="0" borderId="0" xfId="7" applyNumberFormat="1" applyFont="1" applyFill="1" applyBorder="1"/>
    <xf numFmtId="174" fontId="25" fillId="0" borderId="0" xfId="12" applyNumberFormat="1" applyFont="1" applyFill="1" applyBorder="1">
      <alignment vertical="top"/>
    </xf>
    <xf numFmtId="170" fontId="25" fillId="0" borderId="0" xfId="12" applyFont="1" applyFill="1" applyBorder="1">
      <alignment vertical="top"/>
    </xf>
    <xf numFmtId="171" fontId="25" fillId="0" borderId="0" xfId="12" applyNumberFormat="1" applyFont="1" applyFill="1" applyBorder="1">
      <alignment vertical="top"/>
    </xf>
    <xf numFmtId="167" fontId="28" fillId="0" borderId="7" xfId="0" applyFont="1" applyFill="1" applyBorder="1" applyAlignment="1">
      <alignment horizontal="center" vertical="top"/>
    </xf>
    <xf numFmtId="167" fontId="25" fillId="0" borderId="10" xfId="0" applyFont="1" applyFill="1" applyBorder="1">
      <alignment vertical="top"/>
    </xf>
    <xf numFmtId="171" fontId="28" fillId="0" borderId="2" xfId="5" applyFont="1" applyFill="1" applyBorder="1">
      <alignment vertical="top"/>
    </xf>
    <xf numFmtId="172" fontId="24" fillId="0" borderId="5" xfId="7" applyNumberFormat="1" applyFont="1" applyFill="1" applyBorder="1"/>
    <xf numFmtId="179" fontId="10" fillId="0" borderId="0" xfId="0" applyNumberFormat="1" applyFont="1" applyFill="1" applyAlignment="1">
      <alignment vertical="top"/>
    </xf>
    <xf numFmtId="175" fontId="25" fillId="0" borderId="0" xfId="5" applyNumberFormat="1" applyFont="1" applyFill="1" applyBorder="1">
      <alignment vertical="top"/>
    </xf>
    <xf numFmtId="170" fontId="0" fillId="0" borderId="0" xfId="1" applyFont="1" applyFill="1" applyBorder="1">
      <alignment vertical="top"/>
    </xf>
    <xf numFmtId="170" fontId="0" fillId="0" borderId="0" xfId="1" applyFont="1" applyFill="1">
      <alignment vertical="top"/>
    </xf>
    <xf numFmtId="167" fontId="8" fillId="0" borderId="0" xfId="0" applyNumberFormat="1" applyFont="1" applyAlignment="1">
      <alignment vertical="top"/>
    </xf>
    <xf numFmtId="175" fontId="8" fillId="0" borderId="0" xfId="0" applyNumberFormat="1" applyFont="1" applyAlignment="1">
      <alignment vertical="top"/>
    </xf>
    <xf numFmtId="175" fontId="10" fillId="0" borderId="0" xfId="0" applyNumberFormat="1" applyFont="1" applyAlignment="1">
      <alignment vertical="top"/>
    </xf>
    <xf numFmtId="167" fontId="0" fillId="0" borderId="0" xfId="0" applyFont="1" applyBorder="1" applyAlignment="1">
      <alignment vertical="top"/>
    </xf>
    <xf numFmtId="175" fontId="8" fillId="0" borderId="0" xfId="0" applyNumberFormat="1" applyFont="1" applyFill="1" applyBorder="1">
      <alignment vertical="top"/>
    </xf>
    <xf numFmtId="175" fontId="0" fillId="8" borderId="13" xfId="0" applyNumberFormat="1" applyFont="1" applyFill="1" applyBorder="1">
      <alignment vertical="top"/>
    </xf>
    <xf numFmtId="4" fontId="25" fillId="0" borderId="0" xfId="4" applyNumberFormat="1" applyFont="1" applyFill="1" applyBorder="1" applyAlignment="1">
      <alignment horizontal="right" vertical="top"/>
    </xf>
    <xf numFmtId="167" fontId="19" fillId="0" borderId="5" xfId="0" applyFont="1" applyFill="1" applyBorder="1" applyAlignment="1">
      <alignment horizontal="right" vertical="top"/>
    </xf>
    <xf numFmtId="171" fontId="16" fillId="0" borderId="0" xfId="0" applyNumberFormat="1" applyFont="1" applyFill="1" applyAlignment="1">
      <alignment vertical="top"/>
    </xf>
    <xf numFmtId="170" fontId="16" fillId="0" borderId="13" xfId="1" applyNumberFormat="1" applyFont="1" applyFill="1" applyBorder="1">
      <alignment vertical="top"/>
    </xf>
    <xf numFmtId="170" fontId="25" fillId="13" borderId="4" xfId="1" applyFont="1" applyFill="1" applyBorder="1">
      <alignment vertical="top"/>
    </xf>
    <xf numFmtId="167" fontId="0" fillId="0" borderId="0" xfId="0" applyFont="1" applyAlignment="1">
      <alignment horizontal="left" vertical="top"/>
    </xf>
    <xf numFmtId="167" fontId="16" fillId="0" borderId="0" xfId="0" applyNumberFormat="1" applyFont="1" applyFill="1" applyBorder="1" applyAlignment="1">
      <alignment vertical="top"/>
    </xf>
    <xf numFmtId="175" fontId="16" fillId="0" borderId="0" xfId="5" applyNumberFormat="1" applyFont="1" applyFill="1" applyBorder="1">
      <alignment vertical="top"/>
    </xf>
    <xf numFmtId="167" fontId="16" fillId="0" borderId="0" xfId="0" applyNumberFormat="1" applyFont="1" applyAlignment="1">
      <alignment vertical="top"/>
    </xf>
    <xf numFmtId="170" fontId="19" fillId="0" borderId="0" xfId="1" applyFont="1" applyFill="1">
      <alignment vertical="top"/>
    </xf>
    <xf numFmtId="175" fontId="16" fillId="0" borderId="0" xfId="0" applyNumberFormat="1" applyFont="1" applyAlignment="1">
      <alignment vertical="top"/>
    </xf>
    <xf numFmtId="175" fontId="25" fillId="0" borderId="16" xfId="0" applyNumberFormat="1" applyFont="1" applyFill="1" applyBorder="1">
      <alignment vertical="top"/>
    </xf>
    <xf numFmtId="175" fontId="25" fillId="0" borderId="3" xfId="0" applyNumberFormat="1" applyFont="1" applyFill="1" applyBorder="1">
      <alignment vertical="top"/>
    </xf>
    <xf numFmtId="167" fontId="25" fillId="0" borderId="0" xfId="0" applyNumberFormat="1" applyFont="1" applyAlignment="1">
      <alignment vertical="top"/>
    </xf>
    <xf numFmtId="175" fontId="25" fillId="13" borderId="4" xfId="0" applyNumberFormat="1" applyFont="1" applyFill="1" applyBorder="1" applyAlignment="1">
      <alignment vertical="top"/>
    </xf>
    <xf numFmtId="167" fontId="25" fillId="0" borderId="0" xfId="0" applyFont="1" applyAlignment="1">
      <alignment vertical="top"/>
    </xf>
    <xf numFmtId="175" fontId="25" fillId="0" borderId="0" xfId="0" applyNumberFormat="1" applyFont="1" applyFill="1" applyBorder="1" applyAlignment="1">
      <alignment vertical="top"/>
    </xf>
    <xf numFmtId="169" fontId="16" fillId="0" borderId="0" xfId="0" applyNumberFormat="1" applyFont="1" applyAlignment="1">
      <alignment horizontal="left" vertical="top"/>
    </xf>
    <xf numFmtId="175" fontId="25" fillId="0" borderId="17" xfId="0" applyNumberFormat="1" applyFont="1" applyFill="1" applyBorder="1">
      <alignment vertical="top"/>
    </xf>
    <xf numFmtId="171" fontId="16" fillId="0" borderId="0" xfId="0" applyNumberFormat="1" applyFont="1" applyAlignment="1">
      <alignment vertical="top"/>
    </xf>
    <xf numFmtId="167" fontId="16" fillId="0" borderId="0" xfId="0" applyNumberFormat="1" applyFont="1" applyAlignment="1">
      <alignment horizontal="left" vertical="top"/>
    </xf>
    <xf numFmtId="171" fontId="16" fillId="0" borderId="0" xfId="0" applyNumberFormat="1" applyFont="1" applyFill="1" applyBorder="1" applyAlignment="1">
      <alignment vertical="top"/>
    </xf>
    <xf numFmtId="170" fontId="16" fillId="0" borderId="0" xfId="1" applyFont="1" applyFill="1" applyBorder="1">
      <alignment vertical="top"/>
    </xf>
    <xf numFmtId="167" fontId="26" fillId="0" borderId="0" xfId="0" applyFont="1" applyAlignment="1">
      <alignment vertical="top"/>
    </xf>
    <xf numFmtId="167" fontId="27" fillId="0" borderId="0" xfId="0" applyFont="1" applyAlignment="1">
      <alignment vertical="top"/>
    </xf>
    <xf numFmtId="167" fontId="25" fillId="0" borderId="0" xfId="0" applyFont="1" applyFill="1" applyAlignment="1">
      <alignment vertical="top"/>
    </xf>
    <xf numFmtId="167" fontId="29" fillId="0" borderId="0" xfId="13" applyFont="1">
      <alignment vertical="top"/>
    </xf>
    <xf numFmtId="167" fontId="27" fillId="0" borderId="0" xfId="0" applyFont="1" applyFill="1" applyAlignment="1">
      <alignment vertical="top"/>
    </xf>
    <xf numFmtId="167" fontId="26" fillId="7" borderId="0" xfId="0" applyFont="1" applyFill="1" applyBorder="1" applyAlignment="1">
      <alignment vertical="top"/>
    </xf>
    <xf numFmtId="167" fontId="36" fillId="7" borderId="0" xfId="0" applyFont="1" applyFill="1" applyBorder="1" applyAlignment="1">
      <alignment vertical="top"/>
    </xf>
    <xf numFmtId="169" fontId="26" fillId="7" borderId="0" xfId="0" applyNumberFormat="1" applyFont="1" applyFill="1" applyBorder="1" applyAlignment="1">
      <alignment horizontal="right" vertical="top"/>
    </xf>
    <xf numFmtId="167" fontId="37" fillId="0" borderId="0" xfId="0" applyFont="1" applyAlignment="1">
      <alignment vertical="top"/>
    </xf>
    <xf numFmtId="167" fontId="26" fillId="0" borderId="0" xfId="0" applyFont="1" applyAlignment="1">
      <alignment horizontal="right" vertical="top"/>
    </xf>
    <xf numFmtId="167" fontId="26" fillId="15" borderId="0" xfId="0" applyFont="1" applyFill="1" applyAlignment="1">
      <alignment vertical="top"/>
    </xf>
    <xf numFmtId="167" fontId="27" fillId="15" borderId="0" xfId="0" applyFont="1" applyFill="1" applyAlignment="1">
      <alignment vertical="top"/>
    </xf>
    <xf numFmtId="167" fontId="25" fillId="15" borderId="0" xfId="0" applyFont="1" applyFill="1" applyAlignment="1">
      <alignment vertical="top"/>
    </xf>
    <xf numFmtId="167" fontId="25" fillId="15" borderId="0" xfId="0" applyFont="1" applyFill="1" applyBorder="1">
      <alignment vertical="top"/>
    </xf>
    <xf numFmtId="167" fontId="25" fillId="0" borderId="5" xfId="0" applyFont="1" applyBorder="1" applyAlignment="1">
      <alignment vertical="top"/>
    </xf>
    <xf numFmtId="167" fontId="25" fillId="0" borderId="5" xfId="0" applyFont="1" applyFill="1" applyBorder="1" applyAlignment="1">
      <alignment vertical="top"/>
    </xf>
    <xf numFmtId="170" fontId="26" fillId="0" borderId="0" xfId="1" applyFont="1" applyFill="1">
      <alignment vertical="top"/>
    </xf>
    <xf numFmtId="167" fontId="25" fillId="0" borderId="0" xfId="0" applyFont="1" applyBorder="1" applyAlignment="1">
      <alignment vertical="top"/>
    </xf>
    <xf numFmtId="170" fontId="25" fillId="0" borderId="0" xfId="1" applyFont="1" applyFill="1">
      <alignment vertical="top"/>
    </xf>
    <xf numFmtId="175" fontId="25" fillId="0" borderId="0" xfId="0" applyNumberFormat="1" applyFont="1" applyAlignment="1">
      <alignment vertical="top"/>
    </xf>
    <xf numFmtId="170" fontId="25" fillId="0" borderId="0" xfId="1" applyFont="1" applyFill="1" applyBorder="1">
      <alignment vertical="top"/>
    </xf>
    <xf numFmtId="167" fontId="29" fillId="0" borderId="0" xfId="13" applyFont="1" applyAlignment="1">
      <alignment vertical="top"/>
    </xf>
    <xf numFmtId="175" fontId="26" fillId="0" borderId="0" xfId="0" applyNumberFormat="1" applyFont="1" applyFill="1" applyBorder="1" applyAlignment="1">
      <alignment horizontal="right" vertical="top"/>
    </xf>
    <xf numFmtId="167" fontId="26" fillId="0" borderId="0" xfId="0" applyFont="1" applyFill="1" applyBorder="1" applyAlignment="1">
      <alignment vertical="top"/>
    </xf>
    <xf numFmtId="167" fontId="27" fillId="0" borderId="0" xfId="0" applyFont="1" applyFill="1" applyBorder="1" applyAlignment="1">
      <alignment vertical="top"/>
    </xf>
    <xf numFmtId="167" fontId="25" fillId="13" borderId="4" xfId="0" applyFont="1" applyFill="1" applyBorder="1" applyAlignment="1">
      <alignment vertical="top"/>
    </xf>
    <xf numFmtId="167" fontId="25" fillId="13" borderId="3" xfId="0" applyFont="1" applyFill="1" applyBorder="1" applyAlignment="1">
      <alignment vertical="top"/>
    </xf>
    <xf numFmtId="171" fontId="25" fillId="13" borderId="3" xfId="5" applyFont="1" applyFill="1" applyBorder="1">
      <alignment vertical="top"/>
    </xf>
    <xf numFmtId="167" fontId="25" fillId="0" borderId="15" xfId="0" applyFont="1" applyFill="1" applyBorder="1">
      <alignment vertical="top"/>
    </xf>
    <xf numFmtId="167" fontId="25" fillId="0" borderId="15" xfId="0" applyFont="1" applyFill="1" applyBorder="1" applyAlignment="1">
      <alignment vertical="top"/>
    </xf>
    <xf numFmtId="171" fontId="25" fillId="0" borderId="15" xfId="5" applyFont="1" applyFill="1" applyBorder="1">
      <alignment vertical="top"/>
    </xf>
    <xf numFmtId="167" fontId="36" fillId="0" borderId="0" xfId="0" applyFont="1" applyFill="1" applyBorder="1" applyAlignment="1">
      <alignment vertical="top"/>
    </xf>
    <xf numFmtId="169" fontId="26" fillId="0" borderId="0" xfId="0" applyNumberFormat="1" applyFont="1" applyFill="1" applyBorder="1" applyAlignment="1">
      <alignment horizontal="right" vertical="top"/>
    </xf>
    <xf numFmtId="167" fontId="26" fillId="0" borderId="5" xfId="0" applyFont="1" applyFill="1" applyBorder="1" applyAlignment="1">
      <alignment vertical="top"/>
    </xf>
    <xf numFmtId="167" fontId="26" fillId="0" borderId="11" xfId="0" applyFont="1" applyFill="1" applyBorder="1" applyAlignment="1">
      <alignment horizontal="right" vertical="top"/>
    </xf>
    <xf numFmtId="167" fontId="26" fillId="0" borderId="0" xfId="0" applyFont="1" applyFill="1" applyBorder="1" applyAlignment="1">
      <alignment horizontal="right" vertical="top"/>
    </xf>
    <xf numFmtId="167" fontId="25" fillId="0" borderId="6" xfId="0" applyFont="1" applyBorder="1" applyAlignment="1">
      <alignment vertical="top"/>
    </xf>
    <xf numFmtId="167" fontId="37" fillId="0" borderId="11" xfId="0" applyFont="1" applyFill="1" applyBorder="1" applyAlignment="1">
      <alignment vertical="top"/>
    </xf>
    <xf numFmtId="167" fontId="25" fillId="13" borderId="3" xfId="0" applyFont="1" applyFill="1" applyBorder="1">
      <alignment vertical="top"/>
    </xf>
    <xf numFmtId="167" fontId="34" fillId="0" borderId="0" xfId="0" applyFont="1" applyFill="1" applyAlignment="1">
      <alignment vertical="top"/>
    </xf>
    <xf numFmtId="175" fontId="25" fillId="3" borderId="4" xfId="0" applyNumberFormat="1" applyFont="1" applyFill="1" applyBorder="1" applyAlignment="1">
      <alignment vertical="top"/>
    </xf>
    <xf numFmtId="175" fontId="25" fillId="3" borderId="16" xfId="0" applyNumberFormat="1" applyFont="1" applyFill="1" applyBorder="1" applyAlignment="1">
      <alignment vertical="top"/>
    </xf>
    <xf numFmtId="175" fontId="25" fillId="3" borderId="3" xfId="0" applyNumberFormat="1" applyFont="1" applyFill="1" applyBorder="1" applyAlignment="1">
      <alignment vertical="top"/>
    </xf>
    <xf numFmtId="178" fontId="25" fillId="3" borderId="4" xfId="0" applyNumberFormat="1" applyFont="1" applyFill="1" applyBorder="1" applyAlignment="1">
      <alignment horizontal="right" vertical="top"/>
    </xf>
    <xf numFmtId="167" fontId="31" fillId="0" borderId="0" xfId="13" applyFill="1" applyAlignment="1">
      <alignment vertical="top"/>
    </xf>
    <xf numFmtId="180" fontId="16" fillId="16" borderId="0" xfId="4" applyNumberFormat="1" applyFont="1" applyFill="1" applyBorder="1">
      <alignment vertical="top"/>
    </xf>
    <xf numFmtId="171" fontId="16" fillId="16" borderId="0" xfId="0" applyNumberFormat="1" applyFont="1" applyFill="1" applyBorder="1">
      <alignment vertical="top"/>
    </xf>
    <xf numFmtId="175" fontId="16" fillId="16" borderId="0" xfId="0" applyNumberFormat="1" applyFont="1" applyFill="1" applyBorder="1">
      <alignment vertical="top"/>
    </xf>
    <xf numFmtId="167" fontId="16" fillId="16" borderId="0" xfId="0" applyNumberFormat="1" applyFont="1" applyFill="1" applyBorder="1">
      <alignment vertical="top"/>
    </xf>
    <xf numFmtId="171" fontId="16" fillId="16" borderId="0" xfId="0" applyNumberFormat="1" applyFont="1" applyFill="1" applyAlignment="1">
      <alignment vertical="top"/>
    </xf>
    <xf numFmtId="170" fontId="16" fillId="16" borderId="13" xfId="1" applyNumberFormat="1" applyFont="1" applyFill="1" applyBorder="1">
      <alignment vertical="top"/>
    </xf>
    <xf numFmtId="171" fontId="16" fillId="16" borderId="0" xfId="12" applyNumberFormat="1" applyFont="1" applyFill="1" applyBorder="1">
      <alignment vertical="top"/>
    </xf>
    <xf numFmtId="174" fontId="16" fillId="16" borderId="0" xfId="12" applyNumberFormat="1" applyFont="1" applyFill="1" applyBorder="1">
      <alignment vertical="top"/>
    </xf>
    <xf numFmtId="175" fontId="0" fillId="16" borderId="0" xfId="0" applyNumberFormat="1" applyFont="1" applyFill="1" applyAlignment="1">
      <alignment horizontal="right" vertical="top"/>
    </xf>
    <xf numFmtId="175" fontId="25" fillId="16" borderId="4" xfId="0" applyNumberFormat="1" applyFont="1" applyFill="1" applyBorder="1" applyAlignment="1">
      <alignment vertical="top"/>
    </xf>
    <xf numFmtId="167" fontId="16" fillId="16" borderId="0" xfId="0" applyFont="1" applyFill="1" applyBorder="1">
      <alignment vertical="top"/>
    </xf>
    <xf numFmtId="167" fontId="8" fillId="16" borderId="0" xfId="0" applyFont="1" applyFill="1" applyBorder="1">
      <alignment vertical="top"/>
    </xf>
    <xf numFmtId="175" fontId="0" fillId="16" borderId="0" xfId="0" applyNumberFormat="1" applyFont="1" applyFill="1" applyAlignment="1">
      <alignment vertical="top"/>
    </xf>
    <xf numFmtId="175" fontId="25" fillId="16" borderId="4" xfId="0" applyNumberFormat="1" applyFont="1" applyFill="1" applyBorder="1">
      <alignment vertical="top"/>
    </xf>
    <xf numFmtId="180" fontId="25" fillId="16" borderId="5" xfId="4" applyNumberFormat="1" applyFont="1" applyFill="1" applyBorder="1">
      <alignment vertical="top"/>
    </xf>
  </cellXfs>
  <cellStyles count="19">
    <cellStyle name="Accent5" xfId="7" builtinId="45"/>
    <cellStyle name="Body: normal cell" xfId="14" xr:uid="{EB2E602A-E9C2-4258-89D9-A76BAFC11DD5}"/>
    <cellStyle name="Comma [0]" xfId="8" builtinId="6" hidden="1"/>
    <cellStyle name="Comma 2" xfId="17" xr:uid="{C3FDE658-8DEE-4405-9F13-6953C232CF23}"/>
    <cellStyle name="Currency [0]" xfId="9" builtinId="7" hidden="1"/>
    <cellStyle name="DateLong" xfId="6" xr:uid="{00000000-0005-0000-0000-000003000000}"/>
    <cellStyle name="DateLong 2" xfId="16" xr:uid="{D2C9025F-7260-4713-91BF-A6B5324B7475}"/>
    <cellStyle name="DateShort" xfId="3" xr:uid="{00000000-0005-0000-0000-000004000000}"/>
    <cellStyle name="Factor" xfId="5" xr:uid="{00000000-0005-0000-0000-000005000000}"/>
    <cellStyle name="Hyperlink" xfId="13" builtinId="8"/>
    <cellStyle name="Hyperlink 2" xfId="10" xr:uid="{00000000-0005-0000-0000-000007000000}"/>
    <cellStyle name="Input" xfId="2" builtinId="20"/>
    <cellStyle name="Normal" xfId="0" builtinId="0" customBuiltin="1"/>
    <cellStyle name="Normal 2" xfId="15" xr:uid="{8D37E276-BFDC-4C62-8427-018526D3A9DE}"/>
    <cellStyle name="Percent" xfId="1" builtinId="5" customBuiltin="1"/>
    <cellStyle name="Percent 2" xfId="12" xr:uid="{9AFB8D47-D9FE-47C7-9A41-79BD1DC46526}"/>
    <cellStyle name="Percent 3" xfId="18" xr:uid="{F3EC0831-1750-4BC8-BEF8-7C70F58F22F8}"/>
    <cellStyle name="SourceNote" xfId="11" xr:uid="{00000000-0005-0000-0000-00000B000000}"/>
    <cellStyle name="Year" xfId="4" xr:uid="{00000000-0005-0000-0000-00000C000000}"/>
  </cellStyles>
  <dxfs count="0"/>
  <tableStyles count="0" defaultTableStyle="TableStyleMedium2" defaultPivotStyle="PivotStyleLight16"/>
  <colors>
    <mruColors>
      <color rgb="FFFFFF9B"/>
      <color rgb="FF800000"/>
      <color rgb="FFFF1A1A"/>
      <color rgb="FFFF8080"/>
      <color rgb="FFFFB3B3"/>
      <color rgb="FFFFE5E5"/>
      <color rgb="FFFFE5FF"/>
      <color rgb="FFFF4D4D"/>
      <color rgb="FFE60000"/>
      <color rgb="FFB3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Mid-point estimates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AA0-4528-AFBA-2EF1617DC3F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AA0-4528-AFBA-2EF1617DC3F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AA0-4528-AFBA-2EF1617DC3F9}"/>
              </c:ext>
            </c:extLst>
          </c:dPt>
          <c:dLbls>
            <c:dLbl>
              <c:idx val="0"/>
              <c:layout>
                <c:manualLayout>
                  <c:x val="-6.5326407436955919E-2"/>
                  <c:y val="-5.6877369495479772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8556904505879493"/>
                      <c:h val="7.50641586468358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AA0-4528-AFBA-2EF1617DC3F9}"/>
                </c:ext>
              </c:extLst>
            </c:dLbl>
            <c:dLbl>
              <c:idx val="1"/>
              <c:layout>
                <c:manualLayout>
                  <c:x val="0.12869263588747432"/>
                  <c:y val="-4.056867891513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54261334073326"/>
                      <c:h val="0.116730825313502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AA0-4528-AFBA-2EF1617DC3F9}"/>
                </c:ext>
              </c:extLst>
            </c:dLbl>
            <c:dLbl>
              <c:idx val="2"/>
              <c:layout>
                <c:manualLayout>
                  <c:x val="3.0837004405286323E-2"/>
                  <c:y val="-0.1574074074074074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675847237157025"/>
                      <c:h val="0.168083989501312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AA0-4528-AFBA-2EF1617DC3F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'Calcs (2)'!$T$5:$T$7</c:f>
              <c:strCache>
                <c:ptCount val="3"/>
                <c:pt idx="0">
                  <c:v> Oil </c:v>
                </c:pt>
                <c:pt idx="1">
                  <c:v> Gas </c:v>
                </c:pt>
                <c:pt idx="2">
                  <c:v> Coal </c:v>
                </c:pt>
              </c:strCache>
            </c:strRef>
          </c:cat>
          <c:val>
            <c:numRef>
              <c:f>'Calcs (2)'!$U$5:$U$7</c:f>
              <c:numCache>
                <c:formatCode>#,##0_);\(#,##0\);"-  ";" "@" "</c:formatCode>
                <c:ptCount val="3"/>
                <c:pt idx="0">
                  <c:v>0</c:v>
                </c:pt>
                <c:pt idx="1">
                  <c:v>49130929.044125542</c:v>
                </c:pt>
                <c:pt idx="2">
                  <c:v>8299436.6218694216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AA0-4528-AFBA-2EF1617DC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105835</xdr:colOff>
      <xdr:row>2</xdr:row>
      <xdr:rowOff>29634</xdr:rowOff>
    </xdr:from>
    <xdr:to>
      <xdr:col>18</xdr:col>
      <xdr:colOff>177802</xdr:colOff>
      <xdr:row>19</xdr:row>
      <xdr:rowOff>38101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90D516-631C-40AF-8A7C-D7D7E705A4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11905</xdr:colOff>
      <xdr:row>0</xdr:row>
      <xdr:rowOff>154781</xdr:rowOff>
    </xdr:from>
    <xdr:to>
      <xdr:col>5</xdr:col>
      <xdr:colOff>444066</xdr:colOff>
      <xdr:row>7</xdr:row>
      <xdr:rowOff>95250</xdr:rowOff>
    </xdr:to>
    <xdr:pic>
      <xdr:nvPicPr>
        <xdr:cNvPr id="2" name="image00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154781"/>
          <a:ext cx="1646598" cy="13573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EA_Emissions_Intensities_220518_11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il CI Analysis"/>
      <sheetName val="Gas CI Analysis"/>
      <sheetName val="Country_Methane_Ratios"/>
      <sheetName val="IEA Country Methane Data"/>
      <sheetName val="IEA Oil Projects Raw"/>
      <sheetName val="IEA Gas Projects Raw"/>
      <sheetName val="General Inputs"/>
    </sheetNames>
    <sheetDataSet>
      <sheetData sheetId="0"/>
      <sheetData sheetId="1">
        <row r="100">
          <cell r="F100">
            <v>0</v>
          </cell>
          <cell r="G100" t="str">
            <v>kg CO2 / bbl</v>
          </cell>
        </row>
        <row r="101">
          <cell r="F101">
            <v>5.5602815051485024</v>
          </cell>
          <cell r="G101" t="str">
            <v>kg CO2 / bbl</v>
          </cell>
        </row>
        <row r="102">
          <cell r="F102">
            <v>39.193963310264458</v>
          </cell>
          <cell r="G102" t="str">
            <v>kg CO2 / bbl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spreadsheets/d/156vUGbfJufnZi4NIK--8Haj7NniZh3f-/edit?usp=sharing&amp;ouid=102481225432032206423&amp;rtpof=true&amp;sd=true" TargetMode="External"/><Relationship Id="rId13" Type="http://schemas.openxmlformats.org/officeDocument/2006/relationships/hyperlink" Target="https://docs.google.com/spreadsheets/d/156vUGbfJufnZi4NIK--8Haj7NniZh3f-/edit?usp=sharing&amp;ouid=102481225432032206423&amp;rtpof=true&amp;sd=true" TargetMode="External"/><Relationship Id="rId18" Type="http://schemas.openxmlformats.org/officeDocument/2006/relationships/hyperlink" Target="https://docs.google.com/spreadsheets/d/156vUGbfJufnZi4NIK--8Haj7NniZh3f-/edit?usp=sharing&amp;ouid=102481225432032206423&amp;rtpof=true&amp;sd=true" TargetMode="External"/><Relationship Id="rId3" Type="http://schemas.openxmlformats.org/officeDocument/2006/relationships/hyperlink" Target="https://www.eia.gov/totalenergy/data/monthly/pdf/flow/fossil_fuel_spaghetti_2020.pdf" TargetMode="External"/><Relationship Id="rId7" Type="http://schemas.openxmlformats.org/officeDocument/2006/relationships/hyperlink" Target="https://docs.google.com/spreadsheets/d/156vUGbfJufnZi4NIK--8Haj7NniZh3f-/edit?usp=sharing&amp;ouid=102481225432032206423&amp;rtpof=true&amp;sd=true" TargetMode="External"/><Relationship Id="rId12" Type="http://schemas.openxmlformats.org/officeDocument/2006/relationships/hyperlink" Target="https://docs.google.com/spreadsheets/d/156vUGbfJufnZi4NIK--8Haj7NniZh3f-/edit?usp=sharing&amp;ouid=102481225432032206423&amp;rtpof=true&amp;sd=true" TargetMode="External"/><Relationship Id="rId17" Type="http://schemas.openxmlformats.org/officeDocument/2006/relationships/hyperlink" Target="https://docs.google.com/spreadsheets/d/156vUGbfJufnZi4NIK--8Haj7NniZh3f-/edit?usp=sharing&amp;ouid=102481225432032206423&amp;rtpof=true&amp;sd=true" TargetMode="External"/><Relationship Id="rId2" Type="http://schemas.openxmlformats.org/officeDocument/2006/relationships/hyperlink" Target="https://www.ipcc.ch/report/sixth-assessment-report-working-group-i/" TargetMode="External"/><Relationship Id="rId16" Type="http://schemas.openxmlformats.org/officeDocument/2006/relationships/hyperlink" Target="https://docs.google.com/spreadsheets/d/156vUGbfJufnZi4NIK--8Haj7NniZh3f-/edit?usp=sharing&amp;ouid=102481225432032206423&amp;rtpof=true&amp;sd=true" TargetMode="External"/><Relationship Id="rId1" Type="http://schemas.openxmlformats.org/officeDocument/2006/relationships/hyperlink" Target="https://www.ipcc-nggip.iges.or.jp/public/2006gl/pdf/2_Volume2/V2_1_Ch1_Introduction.pdf" TargetMode="External"/><Relationship Id="rId6" Type="http://schemas.openxmlformats.org/officeDocument/2006/relationships/hyperlink" Target="https://www.ipcc-nggip.iges.or.jp/public/2006gl/pdf/2_Volume2/V2_1_Ch1_Introduction.pdf" TargetMode="External"/><Relationship Id="rId11" Type="http://schemas.openxmlformats.org/officeDocument/2006/relationships/hyperlink" Target="https://docs.google.com/spreadsheets/d/156vUGbfJufnZi4NIK--8Haj7NniZh3f-/edit?usp=sharing&amp;ouid=102481225432032206423&amp;rtpof=true&amp;sd=true" TargetMode="External"/><Relationship Id="rId5" Type="http://schemas.openxmlformats.org/officeDocument/2006/relationships/hyperlink" Target="https://docs.google.com/spreadsheets/d/1rhkSgY3LnvyvsV9xvahhvfbJaYkmC4Yj/edit?usp=sharing&amp;ouid=102481225432032206423&amp;rtpof=true&amp;sd=true" TargetMode="External"/><Relationship Id="rId15" Type="http://schemas.openxmlformats.org/officeDocument/2006/relationships/hyperlink" Target="https://docs.google.com/spreadsheets/d/1KtrF3jU4XjdMBYWDD6IQXiEbiWtPhyGO/edit?usp=sharing&amp;ouid=102481225432032206423&amp;rtpof=true&amp;sd=true" TargetMode="External"/><Relationship Id="rId10" Type="http://schemas.openxmlformats.org/officeDocument/2006/relationships/hyperlink" Target="https://docs.google.com/spreadsheets/d/156vUGbfJufnZi4NIK--8Haj7NniZh3f-/edit?usp=sharing&amp;ouid=102481225432032206423&amp;rtpof=true&amp;sd=true" TargetMode="External"/><Relationship Id="rId19" Type="http://schemas.openxmlformats.org/officeDocument/2006/relationships/printerSettings" Target="../printerSettings/printerSettings4.bin"/><Relationship Id="rId4" Type="http://schemas.openxmlformats.org/officeDocument/2006/relationships/hyperlink" Target="https://www.ercevolution.energy/ipcc-sixth-assessment-report/" TargetMode="External"/><Relationship Id="rId9" Type="http://schemas.openxmlformats.org/officeDocument/2006/relationships/hyperlink" Target="https://docs.google.com/spreadsheets/d/156vUGbfJufnZi4NIK--8Haj7NniZh3f-/edit?usp=sharing&amp;ouid=102481225432032206423&amp;rtpof=true&amp;sd=true" TargetMode="External"/><Relationship Id="rId14" Type="http://schemas.openxmlformats.org/officeDocument/2006/relationships/hyperlink" Target="https://docs.google.com/spreadsheets/d/1HaUcCtzZKrnyM8FwEZADEHKCqjcgm4fr/edit?usp=sharing&amp;ouid=102481225432032206423&amp;rtpof=true&amp;sd=true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FD88E-DD37-4FF7-AACC-C466B99A5078}">
  <sheetPr>
    <outlinePr summaryBelow="0" summaryRight="0"/>
  </sheetPr>
  <dimension ref="A1:V111"/>
  <sheetViews>
    <sheetView defaultGridColor="0" colorId="22" zoomScale="80" zoomScaleNormal="80" workbookViewId="0">
      <pane xSplit="7" ySplit="1" topLeftCell="H3" activePane="bottomRight" state="frozen"/>
      <selection activeCell="A4" sqref="A4"/>
      <selection pane="topRight" activeCell="A4" sqref="A4"/>
      <selection pane="bottomLeft" activeCell="A4" sqref="A4"/>
      <selection pane="bottomRight" activeCell="F48" sqref="F48"/>
    </sheetView>
  </sheetViews>
  <sheetFormatPr defaultColWidth="9.109375" defaultRowHeight="12.75" customHeight="1" x14ac:dyDescent="0.3"/>
  <cols>
    <col min="1" max="2" width="1.33203125" style="11" customWidth="1"/>
    <col min="3" max="3" width="1.33203125" style="42" customWidth="1"/>
    <col min="4" max="4" width="0.77734375" style="1" customWidth="1"/>
    <col min="5" max="5" width="39.5546875" style="1" customWidth="1"/>
    <col min="6" max="6" width="14.6640625" style="1" customWidth="1"/>
    <col min="7" max="7" width="17.88671875" style="1" customWidth="1"/>
    <col min="8" max="8" width="0.77734375" style="1" customWidth="1"/>
    <col min="9" max="9" width="2" style="1" customWidth="1"/>
    <col min="10" max="10" width="0.77734375" style="1" customWidth="1"/>
    <col min="11" max="13" width="10.77734375" style="1" customWidth="1"/>
    <col min="14" max="15" width="10.21875" style="1" customWidth="1"/>
    <col min="18" max="18" width="10.21875" style="1" customWidth="1"/>
    <col min="19" max="22" width="14.6640625" style="30" customWidth="1"/>
    <col min="23" max="16384" width="9.109375" style="38"/>
  </cols>
  <sheetData>
    <row r="1" spans="1:22" ht="26.25" customHeight="1" x14ac:dyDescent="0.3">
      <c r="A1" s="3" t="str">
        <f ca="1" xml:space="preserve"> RIGHT(CELL("filename", $A$1), LEN(CELL("filename", $A$1)) - SEARCH("]", CELL("filename", $A$1)))</f>
        <v>Calcs (2)</v>
      </c>
      <c r="B1" s="4"/>
      <c r="D1" s="12"/>
      <c r="E1" s="32"/>
      <c r="F1" s="5"/>
      <c r="H1" s="50"/>
      <c r="J1" s="12"/>
      <c r="S1" s="176"/>
      <c r="U1" s="176"/>
    </row>
    <row r="2" spans="1:22" ht="26.25" customHeight="1" x14ac:dyDescent="0.3">
      <c r="A2" s="3"/>
      <c r="B2" s="4"/>
      <c r="D2" s="12"/>
      <c r="E2" s="32"/>
      <c r="F2" s="5"/>
      <c r="H2" s="50"/>
      <c r="J2" s="12"/>
      <c r="S2" s="133"/>
      <c r="T2" s="133"/>
      <c r="U2" s="133"/>
      <c r="V2" s="133"/>
    </row>
    <row r="3" spans="1:22" ht="12.75" customHeight="1" x14ac:dyDescent="0.3">
      <c r="D3" s="50"/>
      <c r="E3" s="69" t="s">
        <v>379</v>
      </c>
      <c r="F3" s="50"/>
      <c r="G3" s="50"/>
      <c r="H3" s="50"/>
      <c r="J3" s="12"/>
      <c r="K3" s="30"/>
      <c r="L3" s="107" t="s">
        <v>370</v>
      </c>
      <c r="M3" s="107" t="s">
        <v>382</v>
      </c>
      <c r="N3" s="107" t="s">
        <v>371</v>
      </c>
      <c r="P3" s="1"/>
      <c r="R3"/>
      <c r="S3" s="1"/>
      <c r="T3" s="152"/>
      <c r="U3" s="152"/>
      <c r="V3" s="152"/>
    </row>
    <row r="4" spans="1:22" ht="12.75" customHeight="1" x14ac:dyDescent="0.3">
      <c r="D4" s="50"/>
      <c r="E4" s="82" t="s">
        <v>362</v>
      </c>
      <c r="F4" s="38"/>
      <c r="G4" s="38"/>
      <c r="H4" s="50"/>
      <c r="J4" s="12"/>
      <c r="K4" s="107" t="s">
        <v>36</v>
      </c>
      <c r="L4" s="7"/>
      <c r="M4" s="7"/>
      <c r="N4" s="7"/>
      <c r="P4" s="1"/>
      <c r="R4"/>
      <c r="S4" s="1"/>
      <c r="T4" s="111" t="s">
        <v>428</v>
      </c>
      <c r="U4" s="112"/>
      <c r="V4" s="112"/>
    </row>
    <row r="5" spans="1:22" ht="12.75" customHeight="1" x14ac:dyDescent="0.3">
      <c r="A5" s="2"/>
      <c r="B5" s="2"/>
      <c r="C5" s="43"/>
      <c r="D5" s="50"/>
      <c r="E5" s="60" t="s">
        <v>35</v>
      </c>
      <c r="F5" s="116" t="s">
        <v>202</v>
      </c>
      <c r="G5" s="94" t="s">
        <v>344</v>
      </c>
      <c r="H5" s="50"/>
      <c r="I5" s="38"/>
      <c r="J5" s="12"/>
      <c r="K5" s="7" t="s">
        <v>380</v>
      </c>
      <c r="L5" s="30">
        <f>F38</f>
        <v>58189093.587994538</v>
      </c>
      <c r="M5" s="30">
        <f>F39</f>
        <v>63280799.999999993</v>
      </c>
      <c r="N5" s="30">
        <f>F40</f>
        <v>69032338.335607082</v>
      </c>
      <c r="O5" s="38"/>
      <c r="P5" s="38"/>
      <c r="R5"/>
      <c r="S5" s="38"/>
      <c r="T5" s="109" t="s">
        <v>36</v>
      </c>
      <c r="U5" s="109" t="e">
        <f>M7</f>
        <v>#REF!</v>
      </c>
      <c r="V5" s="109" t="s">
        <v>429</v>
      </c>
    </row>
    <row r="6" spans="1:22" ht="12.75" customHeight="1" x14ac:dyDescent="0.3">
      <c r="A6" s="2"/>
      <c r="B6" s="2"/>
      <c r="C6" s="43"/>
      <c r="D6" s="50"/>
      <c r="E6" s="38" t="s">
        <v>377</v>
      </c>
      <c r="F6" s="117" t="s">
        <v>326</v>
      </c>
      <c r="G6" s="38" t="s">
        <v>378</v>
      </c>
      <c r="H6" s="50"/>
      <c r="I6" s="38"/>
      <c r="J6" s="12"/>
      <c r="K6" s="30" t="s">
        <v>381</v>
      </c>
      <c r="L6" s="30" t="e">
        <f>F47</f>
        <v>#REF!</v>
      </c>
      <c r="M6" s="30" t="e">
        <f>F48</f>
        <v>#REF!</v>
      </c>
      <c r="N6" s="30" t="e">
        <f>F49</f>
        <v>#REF!</v>
      </c>
      <c r="O6" s="38"/>
      <c r="P6" s="38"/>
      <c r="R6"/>
      <c r="S6" s="38"/>
      <c r="T6" s="109" t="s">
        <v>77</v>
      </c>
      <c r="U6" s="109">
        <f>M11</f>
        <v>49130929.044125542</v>
      </c>
      <c r="V6" s="109" t="s">
        <v>429</v>
      </c>
    </row>
    <row r="7" spans="1:22" ht="12.75" customHeight="1" x14ac:dyDescent="0.3">
      <c r="A7" s="2"/>
      <c r="B7" s="2"/>
      <c r="C7" s="43"/>
      <c r="D7" s="50"/>
      <c r="E7" s="38"/>
      <c r="F7" s="38"/>
      <c r="G7" s="38"/>
      <c r="H7" s="50"/>
      <c r="I7" s="38"/>
      <c r="J7" s="12"/>
      <c r="K7" s="13" t="s">
        <v>398</v>
      </c>
      <c r="L7" s="13" t="e">
        <f xml:space="preserve"> L5+ L6</f>
        <v>#REF!</v>
      </c>
      <c r="M7" s="13" t="e">
        <f t="shared" ref="M7:N7" si="0" xml:space="preserve"> M5+ M6</f>
        <v>#REF!</v>
      </c>
      <c r="N7" s="13" t="e">
        <f t="shared" si="0"/>
        <v>#REF!</v>
      </c>
      <c r="O7" s="38"/>
      <c r="P7" s="38"/>
      <c r="R7"/>
      <c r="S7" s="38"/>
      <c r="T7" s="110" t="s">
        <v>360</v>
      </c>
      <c r="U7" s="110">
        <f>M15</f>
        <v>8299436.6218694216</v>
      </c>
      <c r="V7" s="109" t="s">
        <v>429</v>
      </c>
    </row>
    <row r="8" spans="1:22" ht="12.75" customHeight="1" x14ac:dyDescent="0.3">
      <c r="A8" s="2"/>
      <c r="B8" s="2"/>
      <c r="C8" s="43"/>
      <c r="D8" s="50"/>
      <c r="E8" s="84" t="s">
        <v>36</v>
      </c>
      <c r="F8" s="38"/>
      <c r="G8" s="30"/>
      <c r="H8" s="50"/>
      <c r="I8" s="38"/>
      <c r="J8" s="12"/>
      <c r="K8" s="13" t="s">
        <v>77</v>
      </c>
      <c r="L8" s="30"/>
      <c r="M8" s="30"/>
      <c r="N8" s="30"/>
      <c r="O8" s="38"/>
      <c r="P8" s="38"/>
      <c r="R8"/>
      <c r="S8" s="38"/>
      <c r="T8" s="109" t="s">
        <v>36</v>
      </c>
      <c r="U8" s="134" t="e">
        <f>U5/10^6</f>
        <v>#REF!</v>
      </c>
      <c r="V8" s="64" t="s">
        <v>411</v>
      </c>
    </row>
    <row r="9" spans="1:22" ht="12.75" customHeight="1" x14ac:dyDescent="0.3">
      <c r="A9" s="2"/>
      <c r="B9" s="2"/>
      <c r="C9" s="43"/>
      <c r="D9" s="50"/>
      <c r="E9" s="36" t="s">
        <v>368</v>
      </c>
      <c r="F9" s="115">
        <v>170000</v>
      </c>
      <c r="G9" s="83" t="s">
        <v>366</v>
      </c>
      <c r="H9" s="50"/>
      <c r="I9" s="38"/>
      <c r="J9" s="12"/>
      <c r="K9" s="7" t="s">
        <v>380</v>
      </c>
      <c r="L9" s="30">
        <f>F64</f>
        <v>47403900</v>
      </c>
      <c r="M9" s="30">
        <f>F65</f>
        <v>48975300</v>
      </c>
      <c r="N9" s="30">
        <f>F66</f>
        <v>50895900</v>
      </c>
      <c r="O9" s="38"/>
      <c r="P9" s="38"/>
      <c r="R9"/>
      <c r="S9" s="38"/>
      <c r="T9" s="109" t="s">
        <v>77</v>
      </c>
      <c r="U9" s="134">
        <f>U6/10^6</f>
        <v>49.130929044125544</v>
      </c>
      <c r="V9" s="64" t="s">
        <v>411</v>
      </c>
    </row>
    <row r="10" spans="1:22" ht="12.75" customHeight="1" x14ac:dyDescent="0.3">
      <c r="A10" s="2"/>
      <c r="B10" s="2"/>
      <c r="C10" s="43"/>
      <c r="D10" s="50"/>
      <c r="E10" s="36" t="s">
        <v>375</v>
      </c>
      <c r="F10" s="114">
        <v>0.12</v>
      </c>
      <c r="G10" s="83" t="s">
        <v>61</v>
      </c>
      <c r="H10" s="50"/>
      <c r="I10" s="38"/>
      <c r="J10" s="12"/>
      <c r="K10" s="30" t="s">
        <v>381</v>
      </c>
      <c r="L10" s="30">
        <f>F80</f>
        <v>13949.711786819251</v>
      </c>
      <c r="M10" s="30">
        <f>F81</f>
        <v>155629.04412554123</v>
      </c>
      <c r="N10" s="30">
        <f>F82</f>
        <v>0</v>
      </c>
      <c r="O10" s="38"/>
      <c r="P10" s="38"/>
      <c r="R10"/>
      <c r="S10" s="38"/>
      <c r="T10" s="110" t="s">
        <v>360</v>
      </c>
      <c r="U10" s="134">
        <f>U7/10^6</f>
        <v>8.2994366218694218</v>
      </c>
      <c r="V10" s="64" t="s">
        <v>411</v>
      </c>
    </row>
    <row r="11" spans="1:22" ht="12.75" customHeight="1" x14ac:dyDescent="0.4">
      <c r="A11" s="2"/>
      <c r="B11" s="2"/>
      <c r="C11" s="43"/>
      <c r="D11" s="50"/>
      <c r="E11" s="82"/>
      <c r="F11" s="93"/>
      <c r="G11" s="83"/>
      <c r="H11" s="50"/>
      <c r="I11" s="38"/>
      <c r="J11" s="12"/>
      <c r="K11" s="13" t="s">
        <v>399</v>
      </c>
      <c r="L11" s="13">
        <f xml:space="preserve"> L9+ L10</f>
        <v>47417849.711786821</v>
      </c>
      <c r="M11" s="13">
        <f t="shared" ref="M11:N11" si="1" xml:space="preserve"> M9+ M10</f>
        <v>49130929.044125542</v>
      </c>
      <c r="N11" s="13">
        <f t="shared" si="1"/>
        <v>50895900</v>
      </c>
      <c r="O11" s="38"/>
      <c r="P11" s="38"/>
      <c r="R11"/>
      <c r="S11" s="38"/>
      <c r="T11" s="178"/>
      <c r="U11" s="178"/>
      <c r="V11" s="178"/>
    </row>
    <row r="12" spans="1:22" ht="12.75" customHeight="1" x14ac:dyDescent="0.4">
      <c r="A12" s="2"/>
      <c r="B12" s="2"/>
      <c r="C12" s="43"/>
      <c r="D12" s="50"/>
      <c r="E12" s="82" t="s">
        <v>77</v>
      </c>
      <c r="F12" s="93"/>
      <c r="G12" s="83"/>
      <c r="H12" s="50"/>
      <c r="I12" s="38"/>
      <c r="J12" s="12"/>
      <c r="K12" s="13" t="s">
        <v>360</v>
      </c>
      <c r="L12" s="30"/>
      <c r="M12" s="30"/>
      <c r="N12" s="30"/>
      <c r="O12" s="38"/>
      <c r="P12" s="38"/>
      <c r="R12"/>
      <c r="S12" s="38"/>
      <c r="T12" s="178"/>
      <c r="U12" s="178"/>
      <c r="V12" s="178"/>
    </row>
    <row r="13" spans="1:22" ht="12.75" customHeight="1" x14ac:dyDescent="0.3">
      <c r="A13" s="2"/>
      <c r="B13" s="2"/>
      <c r="C13" s="43"/>
      <c r="D13" s="50"/>
      <c r="E13" s="36" t="s">
        <v>373</v>
      </c>
      <c r="F13" s="113">
        <v>25</v>
      </c>
      <c r="G13" s="95" t="s">
        <v>374</v>
      </c>
      <c r="H13" s="50"/>
      <c r="I13" s="38"/>
      <c r="J13" s="12"/>
      <c r="K13" s="7" t="s">
        <v>380</v>
      </c>
      <c r="L13" s="30">
        <f>F96</f>
        <v>7101615.8908337411</v>
      </c>
      <c r="M13" s="30">
        <f>F97</f>
        <v>8299436.6218694216</v>
      </c>
      <c r="N13" s="30">
        <f>F98</f>
        <v>12388254.021018069</v>
      </c>
      <c r="O13" s="38"/>
      <c r="P13" s="38"/>
      <c r="R13"/>
      <c r="S13" s="38"/>
      <c r="T13" s="95"/>
      <c r="U13" s="95"/>
      <c r="V13" s="95"/>
    </row>
    <row r="14" spans="1:22" ht="12.75" customHeight="1" x14ac:dyDescent="0.3">
      <c r="A14" s="2"/>
      <c r="B14" s="2"/>
      <c r="C14" s="43"/>
      <c r="D14" s="50"/>
      <c r="E14" s="36" t="s">
        <v>376</v>
      </c>
      <c r="F14" s="114">
        <v>0.03</v>
      </c>
      <c r="G14" s="95" t="s">
        <v>61</v>
      </c>
      <c r="H14" s="50"/>
      <c r="I14" s="38"/>
      <c r="J14" s="12"/>
      <c r="K14" s="30" t="s">
        <v>381</v>
      </c>
      <c r="L14" s="30">
        <f>F106</f>
        <v>0</v>
      </c>
      <c r="M14" s="30">
        <f>F107</f>
        <v>0</v>
      </c>
      <c r="N14" s="30">
        <f>F108</f>
        <v>0</v>
      </c>
      <c r="O14" s="38"/>
      <c r="P14" s="38"/>
      <c r="R14"/>
      <c r="S14" s="38"/>
      <c r="T14" s="177"/>
      <c r="U14" s="177"/>
      <c r="V14" s="177"/>
    </row>
    <row r="15" spans="1:22" ht="12.75" customHeight="1" x14ac:dyDescent="0.4">
      <c r="A15" s="2"/>
      <c r="B15" s="2"/>
      <c r="C15" s="43"/>
      <c r="D15" s="50"/>
      <c r="E15" s="82"/>
      <c r="F15" s="93"/>
      <c r="G15" s="83"/>
      <c r="H15" s="50"/>
      <c r="I15" s="38"/>
      <c r="J15" s="12"/>
      <c r="K15" s="13" t="s">
        <v>400</v>
      </c>
      <c r="L15" s="13">
        <f xml:space="preserve"> L13+ L14</f>
        <v>7101615.8908337411</v>
      </c>
      <c r="M15" s="13">
        <f t="shared" ref="M15:N15" si="2" xml:space="preserve"> M13+ M14</f>
        <v>8299436.6218694216</v>
      </c>
      <c r="N15" s="13">
        <f t="shared" si="2"/>
        <v>12388254.021018069</v>
      </c>
      <c r="O15" s="38"/>
      <c r="P15" s="38"/>
      <c r="R15"/>
      <c r="S15" s="38"/>
      <c r="T15" s="178"/>
      <c r="U15" s="178"/>
      <c r="V15" s="178"/>
    </row>
    <row r="16" spans="1:22" ht="12.75" customHeight="1" x14ac:dyDescent="0.4">
      <c r="A16" s="2"/>
      <c r="B16" s="2"/>
      <c r="C16" s="43"/>
      <c r="D16" s="50"/>
      <c r="E16" s="82" t="s">
        <v>360</v>
      </c>
      <c r="F16" s="93"/>
      <c r="G16" s="83"/>
      <c r="H16" s="50"/>
      <c r="I16" s="38"/>
      <c r="J16" s="12"/>
      <c r="K16" s="30"/>
      <c r="L16" s="30" t="e">
        <f xml:space="preserve"> L7 + L11 + L15</f>
        <v>#REF!</v>
      </c>
      <c r="M16" s="30" t="e">
        <f t="shared" ref="M16:N16" si="3" xml:space="preserve"> M7 + M11 + M15</f>
        <v>#REF!</v>
      </c>
      <c r="N16" s="30" t="e">
        <f t="shared" si="3"/>
        <v>#REF!</v>
      </c>
      <c r="O16" s="38"/>
      <c r="P16" s="38"/>
      <c r="R16"/>
      <c r="S16" s="38"/>
      <c r="T16" s="178"/>
      <c r="U16" s="178"/>
      <c r="V16" s="178"/>
    </row>
    <row r="17" spans="1:22" ht="12.75" customHeight="1" x14ac:dyDescent="0.3">
      <c r="A17" s="2"/>
      <c r="B17" s="2"/>
      <c r="C17" s="43"/>
      <c r="D17" s="50"/>
      <c r="E17" s="36" t="s">
        <v>367</v>
      </c>
      <c r="F17" s="113">
        <v>8000</v>
      </c>
      <c r="G17" s="95" t="s">
        <v>401</v>
      </c>
      <c r="H17" s="50"/>
      <c r="I17" s="38"/>
      <c r="J17" s="12"/>
      <c r="N17" s="38"/>
      <c r="O17" s="38"/>
      <c r="P17" s="38"/>
      <c r="R17"/>
      <c r="S17" s="38"/>
      <c r="T17" s="95"/>
      <c r="U17" s="95"/>
      <c r="V17" s="95"/>
    </row>
    <row r="18" spans="1:22" ht="12.75" customHeight="1" x14ac:dyDescent="0.4">
      <c r="A18" s="2"/>
      <c r="B18" s="2"/>
      <c r="C18" s="43"/>
      <c r="D18" s="50"/>
      <c r="E18" s="82"/>
      <c r="F18" s="93"/>
      <c r="G18" s="83"/>
      <c r="H18" s="50"/>
      <c r="I18" s="38"/>
      <c r="J18" s="12"/>
      <c r="N18" s="38"/>
      <c r="O18" s="38"/>
      <c r="P18" s="38"/>
      <c r="R18"/>
      <c r="S18" s="38"/>
      <c r="T18" s="178"/>
      <c r="U18" s="178"/>
      <c r="V18" s="178"/>
    </row>
    <row r="19" spans="1:22" ht="12.75" customHeight="1" x14ac:dyDescent="0.3">
      <c r="A19" s="2"/>
      <c r="B19" s="2"/>
      <c r="C19" s="43"/>
      <c r="D19" s="50"/>
      <c r="E19" s="50"/>
      <c r="F19" s="50"/>
      <c r="G19" s="50"/>
      <c r="H19" s="50"/>
      <c r="I19" s="38"/>
      <c r="J19" s="12"/>
      <c r="N19" s="38"/>
      <c r="O19" s="38"/>
      <c r="P19" s="38"/>
      <c r="R19"/>
      <c r="S19" s="38"/>
      <c r="T19" s="152"/>
      <c r="U19" s="152"/>
      <c r="V19" s="152"/>
    </row>
    <row r="20" spans="1:22" ht="12.75" customHeight="1" x14ac:dyDescent="0.4">
      <c r="A20" s="2"/>
      <c r="B20" s="2"/>
      <c r="C20" s="43"/>
      <c r="D20" s="12"/>
      <c r="E20" s="75"/>
      <c r="F20" s="76"/>
      <c r="G20" s="77"/>
      <c r="H20" s="50"/>
      <c r="I20" s="38"/>
      <c r="J20" s="12"/>
      <c r="N20" s="38"/>
      <c r="O20" s="38"/>
      <c r="P20" s="38"/>
      <c r="R20"/>
      <c r="S20" s="38"/>
      <c r="T20" s="77"/>
      <c r="U20" s="77"/>
      <c r="V20" s="77"/>
    </row>
    <row r="21" spans="1:22" ht="12.75" customHeight="1" x14ac:dyDescent="0.4">
      <c r="D21" s="50"/>
      <c r="E21" s="69" t="s">
        <v>323</v>
      </c>
      <c r="F21" s="51"/>
      <c r="G21" s="51"/>
      <c r="H21" s="50"/>
      <c r="J21" s="50"/>
      <c r="S21" s="77"/>
      <c r="T21" s="77"/>
      <c r="U21" s="77"/>
      <c r="V21" s="77"/>
    </row>
    <row r="22" spans="1:22" ht="16.8" customHeight="1" x14ac:dyDescent="0.4">
      <c r="D22" s="50"/>
      <c r="E22" s="69" t="s">
        <v>342</v>
      </c>
      <c r="F22" s="51"/>
      <c r="G22" s="51"/>
      <c r="H22" s="50"/>
      <c r="I22" s="76"/>
      <c r="J22" s="50"/>
      <c r="M22" s="76"/>
      <c r="N22" s="76"/>
      <c r="O22" s="76"/>
      <c r="R22" s="76"/>
      <c r="S22" s="77"/>
      <c r="T22" s="77"/>
      <c r="U22" s="77"/>
      <c r="V22" s="77"/>
    </row>
    <row r="23" spans="1:22" ht="12.9" customHeight="1" x14ac:dyDescent="0.3">
      <c r="D23" s="50"/>
      <c r="E23" s="146" t="str">
        <f xml:space="preserve"> E$9</f>
        <v>Oil Production</v>
      </c>
      <c r="F23" s="146">
        <f t="shared" ref="F23:G23" si="4" xml:space="preserve"> F$9</f>
        <v>170000</v>
      </c>
      <c r="G23" s="146" t="str">
        <f t="shared" si="4"/>
        <v>Kbbls</v>
      </c>
      <c r="H23" s="50"/>
      <c r="I23" s="54"/>
      <c r="J23" s="50"/>
      <c r="M23" s="54"/>
      <c r="N23" s="54"/>
      <c r="O23" s="54"/>
      <c r="R23" s="54"/>
      <c r="S23" s="146"/>
      <c r="T23" s="179"/>
      <c r="U23" s="146"/>
      <c r="V23" s="179"/>
    </row>
    <row r="24" spans="1:22" ht="12.9" customHeight="1" x14ac:dyDescent="0.3">
      <c r="D24" s="50"/>
      <c r="E24" s="69" t="s">
        <v>343</v>
      </c>
      <c r="F24" s="53"/>
      <c r="G24" s="53"/>
      <c r="H24" s="50"/>
      <c r="I24" s="38"/>
      <c r="J24" s="50"/>
      <c r="M24" s="38"/>
      <c r="N24" s="38"/>
      <c r="O24" s="38"/>
      <c r="R24" s="38"/>
      <c r="S24" s="159"/>
      <c r="T24" s="159"/>
      <c r="U24" s="159"/>
      <c r="V24" s="159"/>
    </row>
    <row r="25" spans="1:22" ht="12.9" customHeight="1" x14ac:dyDescent="0.3">
      <c r="D25" s="50"/>
      <c r="E25" s="59" t="s">
        <v>339</v>
      </c>
      <c r="F25" s="56"/>
      <c r="G25" s="145"/>
      <c r="H25" s="50"/>
      <c r="I25" s="54"/>
      <c r="J25" s="50"/>
      <c r="M25" s="54"/>
      <c r="N25" s="54"/>
      <c r="O25" s="54"/>
      <c r="R25" s="79"/>
      <c r="S25" s="179"/>
      <c r="T25" s="179"/>
      <c r="U25" s="179"/>
      <c r="V25" s="179"/>
    </row>
    <row r="26" spans="1:22" ht="12.9" customHeight="1" x14ac:dyDescent="0.3">
      <c r="D26" s="50"/>
      <c r="E26" s="147" t="str">
        <f xml:space="preserve"> Inputs!E$59</f>
        <v>Barrels per tonne</v>
      </c>
      <c r="F26" s="147">
        <f xml:space="preserve"> Inputs!F$59</f>
        <v>7.33</v>
      </c>
      <c r="G26" s="147" t="str">
        <f xml:space="preserve"> Inputs!G$59</f>
        <v>bbls / tonne</v>
      </c>
      <c r="H26" s="50"/>
      <c r="I26" s="65"/>
      <c r="J26" s="50"/>
      <c r="M26" s="65"/>
      <c r="N26" s="38"/>
      <c r="O26" s="65"/>
      <c r="R26" s="79"/>
      <c r="S26" s="147"/>
      <c r="T26" s="147"/>
      <c r="U26" s="147"/>
      <c r="V26" s="147"/>
    </row>
    <row r="27" spans="1:22" ht="12.9" customHeight="1" x14ac:dyDescent="0.3">
      <c r="D27" s="50"/>
      <c r="E27" s="146" t="str">
        <f xml:space="preserve"> E$10</f>
        <v>Non Fuel Use (oil)</v>
      </c>
      <c r="F27" s="148">
        <f xml:space="preserve"> F$10</f>
        <v>0.12</v>
      </c>
      <c r="G27" s="146" t="str">
        <f xml:space="preserve"> G$10</f>
        <v>%</v>
      </c>
      <c r="H27" s="50"/>
      <c r="I27" s="54"/>
      <c r="J27" s="50"/>
      <c r="M27" s="54"/>
      <c r="N27" s="54"/>
      <c r="O27" s="54"/>
      <c r="R27" s="79"/>
      <c r="S27" s="148"/>
      <c r="T27" s="148"/>
      <c r="U27" s="148"/>
      <c r="V27" s="148"/>
    </row>
    <row r="28" spans="1:22" s="144" customFormat="1" ht="12.9" customHeight="1" x14ac:dyDescent="0.3">
      <c r="A28" s="139"/>
      <c r="B28" s="139"/>
      <c r="C28" s="140"/>
      <c r="D28" s="141"/>
      <c r="E28" s="149" t="str">
        <f xml:space="preserve"> Inputs!E$8</f>
        <v>Oil: IPCC mass -&gt; energy, P5</v>
      </c>
      <c r="F28" s="149">
        <f xml:space="preserve"> Inputs!F$8</f>
        <v>40.1</v>
      </c>
      <c r="G28" s="149" t="str">
        <f xml:space="preserve"> Inputs!G$8</f>
        <v>TJ / KT</v>
      </c>
      <c r="H28" s="141"/>
      <c r="I28" s="142"/>
      <c r="J28" s="141"/>
      <c r="M28" s="142"/>
      <c r="N28" s="142"/>
      <c r="O28" s="142"/>
      <c r="P28" s="143"/>
      <c r="Q28" s="143"/>
      <c r="R28" s="142"/>
      <c r="S28" s="149"/>
      <c r="T28" s="149"/>
      <c r="U28" s="149"/>
      <c r="V28" s="149"/>
    </row>
    <row r="29" spans="1:22" ht="12.9" customHeight="1" x14ac:dyDescent="0.3">
      <c r="D29" s="50"/>
      <c r="E29" s="147" t="str">
        <f xml:space="preserve"> Inputs!E$9</f>
        <v>Oil: IPCC mass -&gt; energy, WA</v>
      </c>
      <c r="F29" s="150">
        <f xml:space="preserve"> Inputs!F$9</f>
        <v>42.3</v>
      </c>
      <c r="G29" s="151" t="str">
        <f xml:space="preserve"> Inputs!G$9</f>
        <v>TJ / KT</v>
      </c>
      <c r="H29" s="50"/>
      <c r="I29" s="38"/>
      <c r="J29" s="50"/>
      <c r="M29" s="38"/>
      <c r="N29" s="38"/>
      <c r="O29" s="38"/>
      <c r="R29" s="38"/>
      <c r="S29" s="150"/>
      <c r="T29" s="150"/>
      <c r="U29" s="150"/>
      <c r="V29" s="150"/>
    </row>
    <row r="30" spans="1:22" ht="12.9" customHeight="1" x14ac:dyDescent="0.3">
      <c r="D30" s="50"/>
      <c r="E30" s="147" t="str">
        <f xml:space="preserve"> Inputs!E$10</f>
        <v>Oil: IPCC mass -&gt; energy, P95</v>
      </c>
      <c r="F30" s="150">
        <f xml:space="preserve"> Inputs!F$10</f>
        <v>44.8</v>
      </c>
      <c r="G30" s="151" t="str">
        <f xml:space="preserve"> Inputs!G$10</f>
        <v>TJ / KT</v>
      </c>
      <c r="H30" s="50"/>
      <c r="I30" s="79"/>
      <c r="J30" s="50"/>
      <c r="M30" s="79"/>
      <c r="N30" s="82"/>
      <c r="O30" s="79"/>
      <c r="R30" s="79"/>
      <c r="S30" s="150"/>
      <c r="T30" s="150"/>
      <c r="U30" s="150"/>
      <c r="V30" s="150"/>
    </row>
    <row r="31" spans="1:22" ht="12.9" customHeight="1" x14ac:dyDescent="0.3">
      <c r="D31" s="50"/>
      <c r="E31" s="152" t="s">
        <v>403</v>
      </c>
      <c r="F31" s="70">
        <f xml:space="preserve"> (F$23 / F$26) * (1 - $F$27) * F28</f>
        <v>818412.00545702595</v>
      </c>
      <c r="G31" s="152" t="s">
        <v>249</v>
      </c>
      <c r="H31" s="50"/>
      <c r="I31" s="80"/>
      <c r="J31" s="50"/>
      <c r="K31" s="80"/>
      <c r="L31" s="80"/>
      <c r="M31" s="80"/>
      <c r="N31" s="80"/>
      <c r="O31" s="80"/>
      <c r="R31" s="80"/>
      <c r="S31" s="70"/>
      <c r="T31" s="70"/>
      <c r="U31" s="70"/>
      <c r="V31" s="70"/>
    </row>
    <row r="32" spans="1:22" ht="12.9" customHeight="1" x14ac:dyDescent="0.3">
      <c r="D32" s="50"/>
      <c r="E32" s="152" t="s">
        <v>404</v>
      </c>
      <c r="F32" s="70">
        <f t="shared" ref="F32:F33" si="5" xml:space="preserve"> (F$23 / F$26) * (1 - $F$27) * F29</f>
        <v>863312.41473396996</v>
      </c>
      <c r="G32" s="152" t="s">
        <v>249</v>
      </c>
      <c r="H32" s="50"/>
      <c r="I32" s="80"/>
      <c r="J32" s="50"/>
      <c r="K32" s="80"/>
      <c r="L32" s="80"/>
      <c r="M32" s="80"/>
      <c r="N32" s="80"/>
      <c r="O32" s="80"/>
      <c r="R32" s="80"/>
      <c r="S32" s="70"/>
      <c r="T32" s="70"/>
      <c r="U32" s="70"/>
      <c r="V32" s="70"/>
    </row>
    <row r="33" spans="4:22" ht="12.9" customHeight="1" x14ac:dyDescent="0.3">
      <c r="D33" s="50"/>
      <c r="E33" s="152" t="s">
        <v>405</v>
      </c>
      <c r="F33" s="70">
        <f t="shared" si="5"/>
        <v>914335.60709413362</v>
      </c>
      <c r="G33" s="152" t="s">
        <v>249</v>
      </c>
      <c r="H33" s="50"/>
      <c r="I33" s="80"/>
      <c r="J33" s="50"/>
      <c r="K33" s="80"/>
      <c r="L33" s="80"/>
      <c r="M33" s="80"/>
      <c r="N33" s="80"/>
      <c r="O33" s="80"/>
      <c r="R33" s="80"/>
      <c r="S33" s="70"/>
      <c r="T33" s="70"/>
      <c r="U33" s="70"/>
      <c r="V33" s="70"/>
    </row>
    <row r="34" spans="4:22" ht="12.9" customHeight="1" x14ac:dyDescent="0.3">
      <c r="D34" s="50"/>
      <c r="E34" s="137" t="s">
        <v>341</v>
      </c>
      <c r="F34" s="138"/>
      <c r="G34" s="138"/>
      <c r="H34" s="50"/>
      <c r="I34" s="80"/>
      <c r="J34" s="50"/>
      <c r="K34" s="80"/>
      <c r="L34" s="80"/>
      <c r="M34" s="80"/>
      <c r="N34" s="80"/>
      <c r="O34" s="80"/>
      <c r="R34" s="80"/>
      <c r="S34" s="179"/>
      <c r="T34" s="179"/>
      <c r="U34" s="179"/>
      <c r="V34" s="179"/>
    </row>
    <row r="35" spans="4:22" ht="12.9" customHeight="1" x14ac:dyDescent="0.3">
      <c r="D35" s="50"/>
      <c r="E35" s="153" t="str">
        <f xml:space="preserve"> Inputs!E$12</f>
        <v>Oil: IPCC energy -&gt; emissions, P5</v>
      </c>
      <c r="F35" s="150">
        <f xml:space="preserve"> Inputs!F$12</f>
        <v>71.099999999999994</v>
      </c>
      <c r="G35" s="154" t="str">
        <f xml:space="preserve"> Inputs!G$12</f>
        <v>tons (CO2E) / TJ</v>
      </c>
      <c r="H35" s="50"/>
      <c r="I35" s="80"/>
      <c r="J35" s="50"/>
      <c r="K35" s="80"/>
      <c r="L35" s="80"/>
      <c r="M35" s="80"/>
      <c r="N35" s="80"/>
      <c r="O35" s="80"/>
      <c r="R35" s="80"/>
      <c r="S35" s="150"/>
      <c r="T35" s="150"/>
      <c r="U35" s="150"/>
      <c r="V35" s="150"/>
    </row>
    <row r="36" spans="4:22" ht="12.9" customHeight="1" x14ac:dyDescent="0.3">
      <c r="D36" s="50"/>
      <c r="E36" s="153" t="str">
        <f xml:space="preserve"> Inputs!E$13</f>
        <v>Oil: IPCC energy -&gt; emissions, WA</v>
      </c>
      <c r="F36" s="150">
        <f xml:space="preserve"> Inputs!F$13</f>
        <v>73.3</v>
      </c>
      <c r="G36" s="154" t="str">
        <f xml:space="preserve"> Inputs!G$13</f>
        <v>tons (CO2E) / TJ</v>
      </c>
      <c r="H36" s="50"/>
      <c r="I36" s="80"/>
      <c r="J36" s="50"/>
      <c r="K36" s="80"/>
      <c r="L36" s="80"/>
      <c r="M36" s="80"/>
      <c r="N36" s="80"/>
      <c r="O36" s="80"/>
      <c r="R36" s="80"/>
      <c r="S36" s="150"/>
      <c r="T36" s="150"/>
      <c r="U36" s="150"/>
      <c r="V36" s="150"/>
    </row>
    <row r="37" spans="4:22" ht="12.9" customHeight="1" x14ac:dyDescent="0.3">
      <c r="D37" s="50"/>
      <c r="E37" s="153" t="str">
        <f xml:space="preserve"> Inputs!E$14</f>
        <v>Oil: IPCC energy -&gt; emissions, P95</v>
      </c>
      <c r="F37" s="150">
        <f xml:space="preserve"> Inputs!F$14</f>
        <v>75.5</v>
      </c>
      <c r="G37" s="154" t="str">
        <f xml:space="preserve"> Inputs!G$14</f>
        <v>tons (CO2E) / TJ</v>
      </c>
      <c r="H37" s="50"/>
      <c r="I37" s="80"/>
      <c r="J37" s="50"/>
      <c r="K37" s="80"/>
      <c r="L37" s="80"/>
      <c r="M37" s="80"/>
      <c r="N37" s="80"/>
      <c r="O37" s="80"/>
      <c r="R37" s="80"/>
      <c r="S37" s="150"/>
      <c r="T37" s="150"/>
      <c r="U37" s="150"/>
      <c r="V37" s="150"/>
    </row>
    <row r="38" spans="4:22" ht="12.9" customHeight="1" x14ac:dyDescent="0.3">
      <c r="D38" s="50"/>
      <c r="E38" s="66" t="s">
        <v>383</v>
      </c>
      <c r="F38" s="68">
        <f xml:space="preserve"> F31 * F35</f>
        <v>58189093.587994538</v>
      </c>
      <c r="G38" s="67" t="s">
        <v>407</v>
      </c>
      <c r="H38" s="50"/>
      <c r="I38" s="80"/>
      <c r="J38" s="50"/>
      <c r="K38" s="80"/>
      <c r="L38" s="80"/>
      <c r="M38" s="80"/>
      <c r="N38" s="80"/>
      <c r="O38" s="80"/>
      <c r="R38" s="80"/>
      <c r="S38" s="68"/>
      <c r="T38" s="68"/>
      <c r="U38" s="68"/>
      <c r="V38" s="68"/>
    </row>
    <row r="39" spans="4:22" ht="12.9" customHeight="1" x14ac:dyDescent="0.3">
      <c r="D39" s="50"/>
      <c r="E39" s="66" t="s">
        <v>388</v>
      </c>
      <c r="F39" s="68">
        <f xml:space="preserve"> F32 * F36</f>
        <v>63280799.999999993</v>
      </c>
      <c r="G39" s="67" t="s">
        <v>407</v>
      </c>
      <c r="H39" s="50"/>
      <c r="I39" s="80"/>
      <c r="J39" s="50"/>
      <c r="K39" s="80"/>
      <c r="L39" s="80"/>
      <c r="M39" s="80"/>
      <c r="N39" s="80"/>
      <c r="O39" s="80"/>
      <c r="R39" s="80"/>
      <c r="S39" s="68"/>
      <c r="T39" s="68"/>
      <c r="U39" s="68"/>
      <c r="V39" s="68"/>
    </row>
    <row r="40" spans="4:22" ht="12.9" customHeight="1" x14ac:dyDescent="0.3">
      <c r="D40" s="50"/>
      <c r="E40" s="66" t="s">
        <v>393</v>
      </c>
      <c r="F40" s="68">
        <f xml:space="preserve"> F33 * F37</f>
        <v>69032338.335607082</v>
      </c>
      <c r="G40" s="67" t="s">
        <v>407</v>
      </c>
      <c r="H40" s="50"/>
      <c r="I40" s="80"/>
      <c r="J40" s="50"/>
      <c r="K40" s="80"/>
      <c r="L40" s="80"/>
      <c r="M40" s="80"/>
      <c r="N40" s="80"/>
      <c r="O40" s="80"/>
      <c r="R40" s="80"/>
      <c r="S40" s="68"/>
      <c r="T40" s="68"/>
      <c r="U40" s="68"/>
      <c r="V40" s="68"/>
    </row>
    <row r="41" spans="4:22" ht="12.9" customHeight="1" x14ac:dyDescent="0.3">
      <c r="D41" s="50"/>
      <c r="E41" s="155" t="s">
        <v>345</v>
      </c>
      <c r="F41" s="156"/>
      <c r="G41" s="156"/>
      <c r="H41" s="50"/>
      <c r="I41" s="80"/>
      <c r="J41" s="50"/>
      <c r="K41" s="80"/>
      <c r="L41" s="80"/>
      <c r="M41" s="80"/>
      <c r="N41" s="80"/>
      <c r="O41" s="80"/>
      <c r="R41" s="80"/>
      <c r="S41" s="159"/>
      <c r="T41" s="159"/>
      <c r="U41" s="159"/>
      <c r="V41" s="159"/>
    </row>
    <row r="42" spans="4:22" ht="12.9" customHeight="1" x14ac:dyDescent="0.3">
      <c r="D42" s="50"/>
      <c r="E42" s="157" t="s">
        <v>453</v>
      </c>
      <c r="F42" s="96" t="str">
        <f>IF(ISNUMBER(MATCH(F5,Inputs!#REF!,0)),F5,"Generic")</f>
        <v>Generic</v>
      </c>
      <c r="G42" s="157" t="str">
        <f xml:space="preserve"> G$5</f>
        <v>list</v>
      </c>
      <c r="H42" s="50"/>
      <c r="I42" s="80"/>
      <c r="J42" s="50"/>
      <c r="K42" s="80"/>
      <c r="L42" s="80"/>
      <c r="M42" s="80"/>
      <c r="N42" s="80"/>
      <c r="O42" s="80"/>
      <c r="R42" s="80"/>
      <c r="S42" s="96"/>
      <c r="T42" s="96"/>
      <c r="U42" s="96"/>
      <c r="V42" s="96"/>
    </row>
    <row r="43" spans="4:22" ht="12.9" customHeight="1" x14ac:dyDescent="0.3">
      <c r="D43" s="50"/>
      <c r="E43" s="146" t="str">
        <f xml:space="preserve"> E$6</f>
        <v xml:space="preserve">Methane factorisation </v>
      </c>
      <c r="F43" s="96" t="str">
        <f xml:space="preserve"> F$6</f>
        <v>GWP100</v>
      </c>
      <c r="G43" s="146" t="str">
        <f xml:space="preserve"> G$6</f>
        <v>switch</v>
      </c>
      <c r="H43" s="50"/>
      <c r="I43" s="80"/>
      <c r="J43" s="50"/>
      <c r="K43" s="80"/>
      <c r="L43" s="80"/>
      <c r="M43" s="80"/>
      <c r="N43" s="80"/>
      <c r="O43" s="80"/>
      <c r="R43" s="80"/>
      <c r="S43" s="96"/>
      <c r="T43" s="96"/>
      <c r="U43" s="96"/>
      <c r="V43" s="96"/>
    </row>
    <row r="44" spans="4:22" ht="12.9" customHeight="1" x14ac:dyDescent="0.3">
      <c r="D44" s="50"/>
      <c r="E44" s="54" t="str">
        <f xml:space="preserve"> F43 &amp; " P5"</f>
        <v>GWP100 P5</v>
      </c>
      <c r="F44" s="158" t="e">
        <f>IF(F43="GWP100",INDEX(Inputs!#REF!,MATCH('Calcs (2)'!F42,Inputs!#REF!,0)),INDEX(Inputs!#REF!,MATCH('Calcs (2)'!F42,Inputs!#REF!,0)))</f>
        <v>#REF!</v>
      </c>
      <c r="G44" s="57" t="s">
        <v>430</v>
      </c>
      <c r="H44" s="50"/>
      <c r="I44" s="126" t="s">
        <v>435</v>
      </c>
      <c r="J44" s="50"/>
      <c r="K44" s="80"/>
      <c r="L44" s="80"/>
      <c r="M44" s="30"/>
      <c r="N44" s="80"/>
      <c r="O44" s="80"/>
      <c r="R44" s="80"/>
      <c r="S44" s="158"/>
      <c r="T44" s="158"/>
      <c r="U44" s="158"/>
      <c r="V44" s="158"/>
    </row>
    <row r="45" spans="4:22" ht="12.9" customHeight="1" x14ac:dyDescent="0.3">
      <c r="D45" s="50"/>
      <c r="E45" s="54" t="str">
        <f xml:space="preserve"> F43 &amp; " WA"</f>
        <v>GWP100 WA</v>
      </c>
      <c r="F45" s="158" t="e">
        <f>IF(F43="GWP100",INDEX(Inputs!#REF!,MATCH('Calcs (2)'!F42,Inputs!#REF!,0)),INDEX(Inputs!#REF!,MATCH('Calcs (2)'!F42,Inputs!#REF!,0)))</f>
        <v>#REF!</v>
      </c>
      <c r="G45" s="57" t="s">
        <v>430</v>
      </c>
      <c r="H45" s="50"/>
      <c r="I45" s="126" t="s">
        <v>435</v>
      </c>
      <c r="J45" s="50"/>
      <c r="K45" s="80"/>
      <c r="L45" s="80"/>
      <c r="M45" s="30"/>
      <c r="N45" s="80"/>
      <c r="O45" s="80"/>
      <c r="R45" s="80"/>
      <c r="S45" s="158"/>
      <c r="T45" s="158"/>
      <c r="U45" s="158"/>
      <c r="V45" s="158"/>
    </row>
    <row r="46" spans="4:22" ht="12.9" customHeight="1" x14ac:dyDescent="0.3">
      <c r="D46" s="50"/>
      <c r="E46" s="54" t="str">
        <f xml:space="preserve"> F43 &amp; " P95"</f>
        <v>GWP100 P95</v>
      </c>
      <c r="F46" s="158" t="e">
        <f>IF(F43="GWP100",INDEX(Inputs!#REF!,MATCH('Calcs (2)'!F42,Inputs!#REF!,0)),INDEX(Inputs!#REF!,MATCH('Calcs (2)'!F42,Inputs!#REF!,0)))</f>
        <v>#REF!</v>
      </c>
      <c r="G46" s="57" t="s">
        <v>430</v>
      </c>
      <c r="H46" s="50"/>
      <c r="I46" s="126" t="s">
        <v>435</v>
      </c>
      <c r="J46" s="50"/>
      <c r="K46" s="80"/>
      <c r="L46" s="80"/>
      <c r="M46" s="30"/>
      <c r="N46" s="80"/>
      <c r="O46" s="80"/>
      <c r="R46" s="80"/>
      <c r="S46" s="158"/>
      <c r="T46" s="158"/>
      <c r="U46" s="158"/>
      <c r="V46" s="158"/>
    </row>
    <row r="47" spans="4:22" ht="12.9" customHeight="1" x14ac:dyDescent="0.3">
      <c r="D47" s="50"/>
      <c r="E47" s="57" t="s">
        <v>384</v>
      </c>
      <c r="F47" s="68" t="e">
        <f xml:space="preserve">  F44 * F$23</f>
        <v>#REF!</v>
      </c>
      <c r="G47" s="57" t="s">
        <v>407</v>
      </c>
      <c r="H47" s="50"/>
      <c r="I47" s="80"/>
      <c r="J47" s="50"/>
      <c r="K47" s="80"/>
      <c r="L47" s="80"/>
      <c r="M47" s="80"/>
      <c r="N47" s="80"/>
      <c r="O47" s="80"/>
      <c r="R47" s="80"/>
      <c r="S47" s="68"/>
      <c r="T47" s="68"/>
      <c r="U47" s="68"/>
      <c r="V47" s="68"/>
    </row>
    <row r="48" spans="4:22" ht="12.9" customHeight="1" x14ac:dyDescent="0.3">
      <c r="D48" s="50"/>
      <c r="E48" s="57" t="s">
        <v>389</v>
      </c>
      <c r="F48" s="68" t="e">
        <f t="shared" ref="F48:F49" si="6" xml:space="preserve">  F45 * F$23</f>
        <v>#REF!</v>
      </c>
      <c r="G48" s="57" t="s">
        <v>407</v>
      </c>
      <c r="H48" s="50"/>
      <c r="I48" s="80"/>
      <c r="J48" s="50"/>
      <c r="K48" s="80"/>
      <c r="L48" s="80"/>
      <c r="M48" s="80"/>
      <c r="N48" s="80"/>
      <c r="O48" s="80"/>
      <c r="R48" s="80"/>
      <c r="S48" s="68"/>
      <c r="T48" s="68"/>
      <c r="U48" s="68"/>
      <c r="V48" s="68"/>
    </row>
    <row r="49" spans="1:22" ht="12.9" customHeight="1" x14ac:dyDescent="0.3">
      <c r="D49" s="50"/>
      <c r="E49" s="57" t="s">
        <v>394</v>
      </c>
      <c r="F49" s="68" t="e">
        <f t="shared" si="6"/>
        <v>#REF!</v>
      </c>
      <c r="G49" s="57" t="s">
        <v>407</v>
      </c>
      <c r="H49" s="50"/>
      <c r="I49" s="80"/>
      <c r="J49" s="50"/>
      <c r="K49" s="80"/>
      <c r="L49" s="80"/>
      <c r="M49" s="80"/>
      <c r="N49" s="80"/>
      <c r="O49" s="80"/>
      <c r="R49" s="80"/>
      <c r="S49" s="68"/>
      <c r="T49" s="68"/>
      <c r="U49" s="68"/>
      <c r="V49" s="68"/>
    </row>
    <row r="50" spans="1:22" ht="12.9" customHeight="1" x14ac:dyDescent="0.3">
      <c r="D50" s="50"/>
      <c r="E50" s="156"/>
      <c r="F50" s="156"/>
      <c r="G50" s="156"/>
      <c r="H50" s="50"/>
      <c r="I50" s="80"/>
      <c r="J50" s="50"/>
      <c r="K50" s="80"/>
      <c r="L50" s="80"/>
      <c r="M50" s="80"/>
      <c r="N50" s="80"/>
      <c r="O50" s="80"/>
      <c r="R50" s="80"/>
      <c r="S50" s="159"/>
      <c r="T50" s="159"/>
      <c r="U50" s="159"/>
      <c r="V50" s="159"/>
    </row>
    <row r="51" spans="1:22" ht="12.9" customHeight="1" x14ac:dyDescent="0.3">
      <c r="A51" s="2"/>
      <c r="B51" s="2"/>
      <c r="C51" s="43"/>
      <c r="D51" s="12"/>
      <c r="E51" s="159"/>
      <c r="F51" s="159"/>
      <c r="G51" s="159"/>
      <c r="H51" s="12"/>
      <c r="I51" s="80"/>
      <c r="J51" s="12"/>
      <c r="K51" s="80"/>
      <c r="L51" s="80"/>
      <c r="M51" s="80"/>
      <c r="N51" s="80"/>
      <c r="O51" s="80"/>
      <c r="R51" s="80"/>
      <c r="S51" s="159"/>
      <c r="T51" s="159"/>
      <c r="U51" s="159"/>
      <c r="V51" s="159"/>
    </row>
    <row r="52" spans="1:22" ht="12.9" customHeight="1" x14ac:dyDescent="0.4">
      <c r="D52" s="50"/>
      <c r="E52" s="155" t="s">
        <v>325</v>
      </c>
      <c r="F52" s="160"/>
      <c r="G52" s="160"/>
      <c r="H52" s="50"/>
      <c r="I52" s="30"/>
      <c r="J52" s="50"/>
      <c r="K52" s="30"/>
      <c r="L52" s="30"/>
      <c r="M52" s="30"/>
      <c r="N52" s="30"/>
      <c r="O52" s="30"/>
      <c r="R52" s="30"/>
      <c r="S52" s="77"/>
      <c r="T52" s="77"/>
      <c r="U52" s="77"/>
      <c r="V52" s="77"/>
    </row>
    <row r="53" spans="1:22" ht="12.9" customHeight="1" x14ac:dyDescent="0.3">
      <c r="A53" s="2"/>
      <c r="B53" s="2"/>
      <c r="C53" s="43"/>
      <c r="D53" s="50"/>
      <c r="E53" s="155" t="s">
        <v>343</v>
      </c>
      <c r="F53" s="156"/>
      <c r="G53" s="156"/>
      <c r="H53" s="50"/>
      <c r="I53" s="30"/>
      <c r="J53" s="50"/>
      <c r="K53" s="30"/>
      <c r="L53" s="30"/>
      <c r="M53" s="30"/>
      <c r="N53" s="30"/>
      <c r="O53" s="30"/>
      <c r="R53" s="30"/>
      <c r="S53" s="159"/>
      <c r="T53" s="159"/>
      <c r="U53" s="159"/>
      <c r="V53" s="159"/>
    </row>
    <row r="54" spans="1:22" ht="12.9" customHeight="1" x14ac:dyDescent="0.3">
      <c r="A54" s="2"/>
      <c r="B54" s="2"/>
      <c r="C54" s="43"/>
      <c r="D54" s="50"/>
      <c r="E54" s="137" t="s">
        <v>339</v>
      </c>
      <c r="F54" s="138"/>
      <c r="G54" s="138"/>
      <c r="H54" s="50"/>
      <c r="I54" s="30"/>
      <c r="J54" s="50"/>
      <c r="K54" s="30"/>
      <c r="L54" s="30"/>
      <c r="M54" s="30"/>
      <c r="N54" s="30"/>
      <c r="O54" s="30"/>
      <c r="R54" s="30"/>
      <c r="S54" s="179"/>
      <c r="T54" s="179"/>
      <c r="U54" s="179"/>
      <c r="V54" s="179"/>
    </row>
    <row r="55" spans="1:22" ht="12.9" customHeight="1" x14ac:dyDescent="0.3">
      <c r="A55" s="2"/>
      <c r="B55" s="2"/>
      <c r="C55" s="43"/>
      <c r="D55" s="50"/>
      <c r="E55" s="146" t="str">
        <f xml:space="preserve"> E$13</f>
        <v>Gas Production</v>
      </c>
      <c r="F55" s="146">
        <f xml:space="preserve"> F$13</f>
        <v>25</v>
      </c>
      <c r="G55" s="146" t="str">
        <f xml:space="preserve"> G$13</f>
        <v>bln m3</v>
      </c>
      <c r="H55" s="50"/>
      <c r="I55" s="30"/>
      <c r="J55" s="50"/>
      <c r="K55" s="30"/>
      <c r="L55" s="30"/>
      <c r="M55" s="30"/>
      <c r="N55" s="30"/>
      <c r="O55" s="30"/>
      <c r="R55" s="30"/>
      <c r="S55" s="146"/>
      <c r="T55" s="146"/>
      <c r="U55" s="146"/>
      <c r="V55" s="146"/>
    </row>
    <row r="56" spans="1:22" ht="12.9" customHeight="1" x14ac:dyDescent="0.3">
      <c r="A56" s="2"/>
      <c r="B56" s="2"/>
      <c r="C56" s="43"/>
      <c r="D56" s="50"/>
      <c r="E56" s="162" t="str">
        <f xml:space="preserve"> Inputs!E$60</f>
        <v>Petajoules per million cubic metres gas</v>
      </c>
      <c r="F56" s="147">
        <f xml:space="preserve"> Inputs!F$60</f>
        <v>36</v>
      </c>
      <c r="G56" s="162" t="str">
        <f xml:space="preserve"> Inputs!G$60</f>
        <v>PJ / e9m3</v>
      </c>
      <c r="H56" s="50"/>
      <c r="I56" s="30"/>
      <c r="J56" s="50"/>
      <c r="K56" s="30"/>
      <c r="L56" s="30"/>
      <c r="M56" s="30"/>
      <c r="N56" s="30"/>
      <c r="O56" s="30"/>
      <c r="R56" s="30"/>
      <c r="S56" s="147"/>
      <c r="T56" s="147"/>
      <c r="U56" s="147"/>
      <c r="V56" s="147"/>
    </row>
    <row r="57" spans="1:22" ht="12.9" customHeight="1" x14ac:dyDescent="0.3">
      <c r="A57" s="2"/>
      <c r="B57" s="2"/>
      <c r="C57" s="43"/>
      <c r="D57" s="50"/>
      <c r="E57" s="152" t="s">
        <v>349</v>
      </c>
      <c r="F57" s="70">
        <f xml:space="preserve"> F55 * F56</f>
        <v>900</v>
      </c>
      <c r="G57" s="152" t="s">
        <v>340</v>
      </c>
      <c r="H57" s="50"/>
      <c r="I57" s="30"/>
      <c r="J57" s="50"/>
      <c r="K57" s="30"/>
      <c r="L57" s="30"/>
      <c r="M57" s="30"/>
      <c r="N57" s="30"/>
      <c r="O57" s="30"/>
      <c r="R57" s="30"/>
      <c r="S57" s="70"/>
      <c r="T57" s="70"/>
      <c r="U57" s="70"/>
      <c r="V57" s="70"/>
    </row>
    <row r="58" spans="1:22" ht="12.9" customHeight="1" x14ac:dyDescent="0.3">
      <c r="A58" s="2"/>
      <c r="B58" s="2"/>
      <c r="C58" s="43"/>
      <c r="D58" s="50"/>
      <c r="E58" s="137" t="s">
        <v>341</v>
      </c>
      <c r="F58" s="138"/>
      <c r="G58" s="138"/>
      <c r="H58" s="50"/>
      <c r="I58" s="30"/>
      <c r="J58" s="50"/>
      <c r="K58" s="30"/>
      <c r="L58" s="30"/>
      <c r="M58" s="30"/>
      <c r="N58" s="30"/>
      <c r="O58" s="30"/>
      <c r="R58" s="30"/>
      <c r="S58" s="179"/>
      <c r="T58" s="179"/>
      <c r="U58" s="179"/>
      <c r="V58" s="179"/>
    </row>
    <row r="59" spans="1:22" ht="12.9" customHeight="1" x14ac:dyDescent="0.3">
      <c r="A59" s="2"/>
      <c r="B59" s="2"/>
      <c r="C59" s="43"/>
      <c r="D59" s="50"/>
      <c r="E59" s="162" t="str">
        <f xml:space="preserve"> Inputs!E$58</f>
        <v>Thousands in a million</v>
      </c>
      <c r="F59" s="151">
        <f xml:space="preserve"> Inputs!F$58</f>
        <v>1000</v>
      </c>
      <c r="G59" s="164" t="str">
        <f xml:space="preserve"> Inputs!G$58</f>
        <v>ratio</v>
      </c>
      <c r="H59" s="50"/>
      <c r="I59" s="30"/>
      <c r="J59" s="50"/>
      <c r="K59" s="30"/>
      <c r="L59" s="30"/>
      <c r="M59" s="30"/>
      <c r="N59" s="30"/>
      <c r="O59" s="30"/>
      <c r="R59" s="30"/>
      <c r="S59" s="151"/>
      <c r="T59" s="151"/>
      <c r="U59" s="151"/>
      <c r="V59" s="151"/>
    </row>
    <row r="60" spans="1:22" ht="12.9" customHeight="1" x14ac:dyDescent="0.3">
      <c r="A60" s="2"/>
      <c r="B60" s="2"/>
      <c r="C60" s="43"/>
      <c r="D60" s="50"/>
      <c r="E60" s="165" t="str">
        <f xml:space="preserve"> E$14</f>
        <v>Non Fuel Use (gas)</v>
      </c>
      <c r="F60" s="148">
        <f xml:space="preserve"> F$14</f>
        <v>0.03</v>
      </c>
      <c r="G60" s="157" t="str">
        <f xml:space="preserve"> G$14</f>
        <v>%</v>
      </c>
      <c r="H60" s="50"/>
      <c r="I60" s="30"/>
      <c r="J60" s="50"/>
      <c r="K60" s="30"/>
      <c r="L60" s="30"/>
      <c r="M60" s="30"/>
      <c r="N60" s="30"/>
      <c r="O60" s="30"/>
      <c r="R60" s="30"/>
      <c r="S60" s="148"/>
      <c r="T60" s="148"/>
      <c r="U60" s="148"/>
      <c r="V60" s="148"/>
    </row>
    <row r="61" spans="1:22" ht="12.9" customHeight="1" x14ac:dyDescent="0.3">
      <c r="A61" s="2"/>
      <c r="B61" s="2"/>
      <c r="C61" s="43"/>
      <c r="D61" s="50"/>
      <c r="E61" s="153" t="str">
        <f xml:space="preserve"> Inputs!E$33</f>
        <v>Gas: IPCC energy -&gt; emissions, P5</v>
      </c>
      <c r="F61" s="150">
        <f xml:space="preserve"> Inputs!F$33</f>
        <v>54.3</v>
      </c>
      <c r="G61" s="166" t="str">
        <f xml:space="preserve"> Inputs!G$33</f>
        <v>tons (CO2E) / TJ</v>
      </c>
      <c r="H61" s="50"/>
      <c r="I61" s="30"/>
      <c r="J61" s="50"/>
      <c r="K61" s="30"/>
      <c r="L61" s="30"/>
      <c r="M61" s="30"/>
      <c r="N61" s="30"/>
      <c r="O61" s="30"/>
      <c r="R61" s="30"/>
      <c r="S61" s="150"/>
      <c r="T61" s="150"/>
      <c r="U61" s="150"/>
      <c r="V61" s="150"/>
    </row>
    <row r="62" spans="1:22" ht="12.9" customHeight="1" x14ac:dyDescent="0.3">
      <c r="A62" s="2"/>
      <c r="B62" s="2"/>
      <c r="C62" s="43"/>
      <c r="D62" s="50"/>
      <c r="E62" s="153" t="str">
        <f xml:space="preserve"> Inputs!E$34</f>
        <v>Gas: IPCC energy -&gt; emissions, WA</v>
      </c>
      <c r="F62" s="150">
        <f xml:space="preserve"> Inputs!F$34</f>
        <v>56.1</v>
      </c>
      <c r="G62" s="164" t="str">
        <f xml:space="preserve"> Inputs!G$34</f>
        <v>tons (CO2E) / TJ</v>
      </c>
      <c r="H62" s="50"/>
      <c r="I62" s="30"/>
      <c r="J62" s="50"/>
      <c r="K62" s="30"/>
      <c r="L62" s="30"/>
      <c r="M62" s="30"/>
      <c r="N62" s="30"/>
      <c r="O62" s="30"/>
      <c r="R62" s="30"/>
      <c r="S62" s="150"/>
      <c r="T62" s="150"/>
      <c r="U62" s="150"/>
      <c r="V62" s="150"/>
    </row>
    <row r="63" spans="1:22" ht="12.9" customHeight="1" x14ac:dyDescent="0.3">
      <c r="A63" s="2"/>
      <c r="B63" s="2"/>
      <c r="C63" s="43"/>
      <c r="D63" s="50"/>
      <c r="E63" s="153" t="str">
        <f xml:space="preserve"> Inputs!E$35</f>
        <v>Gas: IPCC energy -&gt; emissions, P95</v>
      </c>
      <c r="F63" s="150">
        <f xml:space="preserve"> Inputs!F$35</f>
        <v>58.3</v>
      </c>
      <c r="G63" s="164" t="str">
        <f xml:space="preserve"> Inputs!G$35</f>
        <v>tons (CO2E) / TJ</v>
      </c>
      <c r="H63" s="50"/>
      <c r="I63" s="30"/>
      <c r="J63" s="50"/>
      <c r="K63" s="30"/>
      <c r="L63" s="30"/>
      <c r="M63" s="30"/>
      <c r="N63" s="30"/>
      <c r="O63" s="30"/>
      <c r="R63" s="30"/>
      <c r="S63" s="150"/>
      <c r="T63" s="150"/>
      <c r="U63" s="150"/>
      <c r="V63" s="150"/>
    </row>
    <row r="64" spans="1:22" ht="12.9" customHeight="1" x14ac:dyDescent="0.3">
      <c r="A64" s="2"/>
      <c r="B64" s="2"/>
      <c r="C64" s="43"/>
      <c r="D64" s="50"/>
      <c r="E64" s="66" t="s">
        <v>425</v>
      </c>
      <c r="F64" s="68">
        <f xml:space="preserve"> $F$57 * $F$59 * ( 1 - $F$60) * F61</f>
        <v>47403900</v>
      </c>
      <c r="G64" s="67" t="s">
        <v>407</v>
      </c>
      <c r="H64" s="50"/>
      <c r="I64" s="30"/>
      <c r="J64" s="50"/>
      <c r="K64" s="30"/>
      <c r="L64" s="30"/>
      <c r="M64" s="30"/>
      <c r="N64" s="30"/>
      <c r="O64" s="30"/>
      <c r="R64" s="30"/>
      <c r="S64" s="68"/>
      <c r="T64" s="68"/>
      <c r="U64" s="68"/>
      <c r="V64" s="68"/>
    </row>
    <row r="65" spans="1:22" ht="12.9" customHeight="1" x14ac:dyDescent="0.3">
      <c r="A65" s="2"/>
      <c r="B65" s="2"/>
      <c r="C65" s="43"/>
      <c r="D65" s="50"/>
      <c r="E65" s="66" t="s">
        <v>426</v>
      </c>
      <c r="F65" s="68">
        <f xml:space="preserve"> $F$57 * $F$59 * ( 1 - $F$60) * F62</f>
        <v>48975300</v>
      </c>
      <c r="G65" s="67" t="s">
        <v>407</v>
      </c>
      <c r="H65" s="50"/>
      <c r="I65" s="30"/>
      <c r="J65" s="50"/>
      <c r="K65" s="30"/>
      <c r="L65" s="30"/>
      <c r="M65" s="30"/>
      <c r="N65" s="30"/>
      <c r="O65" s="30"/>
      <c r="R65" s="30"/>
      <c r="S65" s="68"/>
      <c r="T65" s="68"/>
      <c r="U65" s="68"/>
      <c r="V65" s="68"/>
    </row>
    <row r="66" spans="1:22" ht="12.9" customHeight="1" x14ac:dyDescent="0.3">
      <c r="A66" s="2"/>
      <c r="B66" s="2"/>
      <c r="C66" s="43"/>
      <c r="D66" s="50"/>
      <c r="E66" s="66" t="s">
        <v>427</v>
      </c>
      <c r="F66" s="68">
        <f xml:space="preserve"> $F$57 * $F$59 * ( 1 - $F$60) * F63</f>
        <v>50895900</v>
      </c>
      <c r="G66" s="67" t="s">
        <v>407</v>
      </c>
      <c r="H66" s="50"/>
      <c r="I66" s="30"/>
      <c r="J66" s="50"/>
      <c r="K66" s="30"/>
      <c r="L66" s="30"/>
      <c r="M66" s="30"/>
      <c r="N66" s="30"/>
      <c r="O66" s="30"/>
      <c r="R66" s="30"/>
      <c r="S66" s="68"/>
      <c r="T66" s="68"/>
      <c r="U66" s="68"/>
      <c r="V66" s="68"/>
    </row>
    <row r="67" spans="1:22" ht="12.9" customHeight="1" x14ac:dyDescent="0.4">
      <c r="A67" s="2"/>
      <c r="B67" s="2"/>
      <c r="C67" s="43"/>
      <c r="D67" s="50"/>
      <c r="E67" s="155" t="s">
        <v>342</v>
      </c>
      <c r="F67" s="160"/>
      <c r="G67" s="160"/>
      <c r="H67" s="50"/>
      <c r="I67" s="30"/>
      <c r="J67" s="50"/>
      <c r="K67" s="30"/>
      <c r="L67" s="30"/>
      <c r="M67" s="30"/>
      <c r="N67" s="30"/>
      <c r="O67" s="30"/>
      <c r="R67" s="30"/>
      <c r="S67" s="77"/>
      <c r="T67" s="77"/>
      <c r="U67" s="77"/>
      <c r="V67" s="77"/>
    </row>
    <row r="68" spans="1:22" ht="12.9" customHeight="1" x14ac:dyDescent="0.3">
      <c r="A68" s="2"/>
      <c r="B68" s="2"/>
      <c r="C68" s="43"/>
      <c r="D68" s="50"/>
      <c r="E68" s="137" t="s">
        <v>322</v>
      </c>
      <c r="F68" s="161"/>
      <c r="G68" s="161"/>
      <c r="H68" s="50"/>
      <c r="I68" s="30"/>
      <c r="J68" s="50"/>
      <c r="K68" s="30"/>
      <c r="L68" s="30"/>
      <c r="M68" s="30"/>
      <c r="N68" s="30"/>
      <c r="O68" s="30"/>
      <c r="R68" s="30"/>
      <c r="S68" s="152"/>
      <c r="T68" s="152"/>
      <c r="U68" s="152"/>
      <c r="V68" s="152"/>
    </row>
    <row r="69" spans="1:22" ht="12.9" customHeight="1" x14ac:dyDescent="0.3">
      <c r="A69" s="2"/>
      <c r="B69" s="2"/>
      <c r="C69" s="43"/>
      <c r="D69" s="50"/>
      <c r="E69" s="146" t="str">
        <f xml:space="preserve"> E$13</f>
        <v>Gas Production</v>
      </c>
      <c r="F69" s="146">
        <f xml:space="preserve"> F$13</f>
        <v>25</v>
      </c>
      <c r="G69" s="146" t="str">
        <f xml:space="preserve"> G$13</f>
        <v>bln m3</v>
      </c>
      <c r="H69" s="50"/>
      <c r="I69" s="30"/>
      <c r="J69" s="50"/>
      <c r="K69" s="30"/>
      <c r="L69" s="30"/>
      <c r="M69" s="30"/>
      <c r="N69" s="30"/>
      <c r="O69" s="30"/>
      <c r="R69" s="30"/>
      <c r="S69" s="146"/>
      <c r="T69" s="146"/>
      <c r="U69" s="146"/>
      <c r="V69" s="146"/>
    </row>
    <row r="70" spans="1:22" ht="12.9" customHeight="1" x14ac:dyDescent="0.3">
      <c r="A70" s="2"/>
      <c r="B70" s="2"/>
      <c r="C70" s="43"/>
      <c r="D70" s="50"/>
      <c r="E70" s="162" t="str">
        <f xml:space="preserve"> Inputs!E$61</f>
        <v>Boe per e6m3</v>
      </c>
      <c r="F70" s="163">
        <f xml:space="preserve"> Inputs!F$61</f>
        <v>5.883</v>
      </c>
      <c r="G70" s="147" t="str">
        <f xml:space="preserve"> Inputs!G$61</f>
        <v>e6boe / e9m3</v>
      </c>
      <c r="H70" s="50"/>
      <c r="I70" s="30"/>
      <c r="J70" s="50"/>
      <c r="K70" s="30"/>
      <c r="L70" s="30"/>
      <c r="M70" s="30"/>
      <c r="N70" s="30"/>
      <c r="O70" s="30"/>
      <c r="R70" s="30"/>
      <c r="S70" s="163"/>
      <c r="T70" s="163"/>
      <c r="U70" s="163"/>
      <c r="V70" s="163"/>
    </row>
    <row r="71" spans="1:22" ht="12.9" customHeight="1" x14ac:dyDescent="0.3">
      <c r="A71" s="2"/>
      <c r="B71" s="2"/>
      <c r="C71" s="43"/>
      <c r="D71" s="50"/>
      <c r="E71" s="162" t="str">
        <f xml:space="preserve"> Inputs!E$58</f>
        <v>Thousands in a million</v>
      </c>
      <c r="F71" s="151">
        <f xml:space="preserve"> Inputs!F$58</f>
        <v>1000</v>
      </c>
      <c r="G71" s="164" t="str">
        <f xml:space="preserve"> Inputs!G$58</f>
        <v>ratio</v>
      </c>
      <c r="H71" s="50"/>
      <c r="I71" s="30"/>
      <c r="J71" s="50"/>
      <c r="K71" s="30"/>
      <c r="L71" s="30"/>
      <c r="M71" s="30"/>
      <c r="N71" s="30"/>
      <c r="O71" s="30"/>
      <c r="R71" s="30"/>
      <c r="S71" s="151"/>
      <c r="T71" s="151"/>
      <c r="U71" s="151"/>
      <c r="V71" s="151"/>
    </row>
    <row r="72" spans="1:22" ht="12.9" customHeight="1" x14ac:dyDescent="0.3">
      <c r="A72" s="2"/>
      <c r="B72" s="2"/>
      <c r="C72" s="43"/>
      <c r="D72" s="50"/>
      <c r="E72" s="57" t="s">
        <v>108</v>
      </c>
      <c r="F72" s="54">
        <f xml:space="preserve"> F69 * F70 * F71 * F71</f>
        <v>147075000</v>
      </c>
      <c r="G72" s="57" t="s">
        <v>353</v>
      </c>
      <c r="H72" s="50"/>
      <c r="I72" s="30"/>
      <c r="J72" s="50"/>
      <c r="K72" s="30"/>
      <c r="L72" s="30"/>
      <c r="M72" s="30"/>
      <c r="N72" s="30"/>
      <c r="O72" s="30"/>
      <c r="R72" s="30"/>
      <c r="S72" s="54"/>
      <c r="T72" s="54"/>
      <c r="U72" s="54"/>
      <c r="V72" s="54"/>
    </row>
    <row r="73" spans="1:22" ht="12.9" customHeight="1" x14ac:dyDescent="0.3">
      <c r="A73" s="2"/>
      <c r="B73" s="2"/>
      <c r="C73" s="43"/>
      <c r="D73" s="50"/>
      <c r="E73" s="155" t="s">
        <v>345</v>
      </c>
      <c r="F73" s="156"/>
      <c r="G73" s="156"/>
      <c r="H73" s="50"/>
      <c r="I73" s="30"/>
      <c r="J73" s="50"/>
      <c r="K73" s="30"/>
      <c r="L73" s="30"/>
      <c r="M73" s="30"/>
      <c r="N73" s="30"/>
      <c r="O73" s="30"/>
      <c r="R73" s="30"/>
      <c r="S73" s="159"/>
      <c r="T73" s="159"/>
      <c r="U73" s="159"/>
      <c r="V73" s="159"/>
    </row>
    <row r="74" spans="1:22" ht="12.9" customHeight="1" x14ac:dyDescent="0.3">
      <c r="D74" s="50"/>
      <c r="E74" s="157" t="s">
        <v>453</v>
      </c>
      <c r="F74" s="96" t="str">
        <f>IF(ISNUMBER(MATCH(F5,Inputs!E331:E462,0)),F5,"Generic")</f>
        <v>India</v>
      </c>
      <c r="G74" s="157" t="str">
        <f xml:space="preserve"> G$5</f>
        <v>list</v>
      </c>
      <c r="H74" s="50"/>
      <c r="I74" s="80"/>
      <c r="J74" s="50"/>
      <c r="K74" s="80"/>
      <c r="L74" s="80"/>
      <c r="M74" s="80"/>
      <c r="N74" s="80"/>
      <c r="O74" s="80"/>
      <c r="R74" s="80"/>
      <c r="S74" s="96"/>
      <c r="T74" s="96"/>
      <c r="U74" s="96"/>
      <c r="V74" s="96"/>
    </row>
    <row r="75" spans="1:22" ht="12.9" customHeight="1" x14ac:dyDescent="0.3">
      <c r="A75" s="2"/>
      <c r="B75" s="2"/>
      <c r="C75" s="43"/>
      <c r="D75" s="50"/>
      <c r="E75" s="146" t="str">
        <f xml:space="preserve"> E$6</f>
        <v xml:space="preserve">Methane factorisation </v>
      </c>
      <c r="F75" s="96" t="str">
        <f xml:space="preserve"> F$6</f>
        <v>GWP100</v>
      </c>
      <c r="G75" s="146" t="str">
        <f xml:space="preserve"> G$6</f>
        <v>switch</v>
      </c>
      <c r="H75" s="50"/>
      <c r="I75" s="30"/>
      <c r="J75" s="50"/>
      <c r="K75" s="30"/>
      <c r="L75" s="30"/>
      <c r="M75" s="30"/>
      <c r="N75" s="30"/>
      <c r="O75" s="30"/>
      <c r="R75" s="30"/>
      <c r="S75" s="96"/>
      <c r="T75" s="96"/>
      <c r="U75" s="96"/>
      <c r="V75" s="96"/>
    </row>
    <row r="76" spans="1:22" ht="12.9" customHeight="1" x14ac:dyDescent="0.3">
      <c r="A76" s="2"/>
      <c r="B76" s="2"/>
      <c r="C76" s="43"/>
      <c r="D76" s="50"/>
      <c r="E76" s="167" t="str">
        <f>F75 &amp; " P5"</f>
        <v>GWP100 P5</v>
      </c>
      <c r="F76" s="158">
        <f>IF(F75="GWP100",INDEX(Inputs!$G$331:$G$452,MATCH('Calcs (2)'!$F$74,Inputs!$E$331:$E$452,0)),INDEX(Inputs!$L$331:$L$452,MATCH('Calcs (2)'!$F$74,Inputs!$K$331:$K$452,0)))</f>
        <v>9.4847606913610411E-2</v>
      </c>
      <c r="G76" s="57" t="s">
        <v>410</v>
      </c>
      <c r="H76" s="50"/>
      <c r="I76" s="30"/>
      <c r="J76" s="50"/>
      <c r="K76" s="122"/>
      <c r="L76" s="30"/>
      <c r="M76" s="30"/>
      <c r="O76" s="30"/>
      <c r="R76" s="30"/>
      <c r="S76" s="158"/>
      <c r="T76" s="158"/>
      <c r="U76" s="158"/>
      <c r="V76" s="158"/>
    </row>
    <row r="77" spans="1:22" ht="12.9" customHeight="1" x14ac:dyDescent="0.3">
      <c r="A77" s="2"/>
      <c r="B77" s="2"/>
      <c r="C77" s="43"/>
      <c r="D77" s="50"/>
      <c r="E77" s="167" t="str">
        <f>F75 &amp; " WA"</f>
        <v>GWP100 WA</v>
      </c>
      <c r="F77" s="158">
        <f>IF(F75="GWP100",INDEX(Inputs!$H$331:$H$452,MATCH('Calcs (2)'!$F$74,Inputs!$E$331:$E$452,0)),INDEX(Inputs!$M$331:$M$452,MATCH('Calcs (2)'!$F$74,Inputs!$K$331:$K$452,0)))</f>
        <v>1.0581611023324238</v>
      </c>
      <c r="G77" s="57" t="s">
        <v>410</v>
      </c>
      <c r="H77" s="50"/>
      <c r="I77" s="30"/>
      <c r="J77" s="50"/>
      <c r="K77" s="122"/>
      <c r="L77" s="30"/>
      <c r="M77" s="30"/>
      <c r="O77" s="30"/>
      <c r="R77" s="30"/>
      <c r="S77" s="158"/>
      <c r="T77" s="158"/>
      <c r="U77" s="158"/>
      <c r="V77" s="158"/>
    </row>
    <row r="78" spans="1:22" ht="12.9" customHeight="1" x14ac:dyDescent="0.3">
      <c r="A78" s="2"/>
      <c r="B78" s="2"/>
      <c r="C78" s="43"/>
      <c r="D78" s="50"/>
      <c r="E78" s="167" t="str">
        <f xml:space="preserve"> F75 &amp; " P95"</f>
        <v>GWP100 P95</v>
      </c>
      <c r="F78" s="158">
        <f>IF(F75="GWP100",INDEX(Inputs!$I$331:$I$452,MATCH('Calcs (2)'!$F$74,Inputs!$E$331:$E$452,0)),INDEX(Inputs!$N$331:$N$452,MATCH('Calcs (2)'!$F$74,Inputs!$K$331:$K$452,0)))</f>
        <v>0</v>
      </c>
      <c r="G78" s="57" t="s">
        <v>410</v>
      </c>
      <c r="H78" s="50"/>
      <c r="I78" s="30"/>
      <c r="J78" s="50"/>
      <c r="K78" s="122"/>
      <c r="L78" s="30"/>
      <c r="M78" s="30"/>
      <c r="O78" s="30"/>
      <c r="R78" s="30"/>
      <c r="S78" s="158"/>
      <c r="T78" s="158"/>
      <c r="U78" s="158"/>
      <c r="V78" s="158"/>
    </row>
    <row r="79" spans="1:22" ht="12.9" customHeight="1" x14ac:dyDescent="0.3">
      <c r="A79" s="2"/>
      <c r="B79" s="2"/>
      <c r="C79" s="43"/>
      <c r="D79" s="50"/>
      <c r="E79" s="162" t="str">
        <f xml:space="preserve"> Inputs!E$58</f>
        <v>Thousands in a million</v>
      </c>
      <c r="F79" s="151">
        <f xml:space="preserve"> Inputs!F$58</f>
        <v>1000</v>
      </c>
      <c r="G79" s="164" t="str">
        <f xml:space="preserve"> Inputs!G$58</f>
        <v>ratio</v>
      </c>
      <c r="H79" s="50"/>
      <c r="I79" s="30"/>
      <c r="J79" s="50"/>
      <c r="K79" s="30"/>
      <c r="L79" s="30"/>
      <c r="M79" s="30"/>
      <c r="N79" s="30"/>
      <c r="O79" s="30"/>
      <c r="R79" s="30"/>
      <c r="S79" s="151"/>
      <c r="T79" s="151"/>
      <c r="U79" s="151"/>
      <c r="V79" s="151"/>
    </row>
    <row r="80" spans="1:22" ht="12.9" customHeight="1" x14ac:dyDescent="0.3">
      <c r="A80" s="2"/>
      <c r="B80" s="2"/>
      <c r="C80" s="43"/>
      <c r="D80" s="50"/>
      <c r="E80" s="57" t="s">
        <v>385</v>
      </c>
      <c r="F80" s="54">
        <f xml:space="preserve"> ($F$72 * F76) / $F$79</f>
        <v>13949.711786819251</v>
      </c>
      <c r="G80" s="57" t="s">
        <v>407</v>
      </c>
      <c r="H80" s="50"/>
      <c r="I80" s="30"/>
      <c r="J80" s="50"/>
      <c r="K80" s="30"/>
      <c r="L80" s="30"/>
      <c r="M80" s="30"/>
      <c r="N80" s="30"/>
      <c r="O80" s="30"/>
      <c r="R80" s="30"/>
      <c r="S80" s="54"/>
      <c r="T80" s="54"/>
      <c r="U80" s="54"/>
      <c r="V80" s="54"/>
    </row>
    <row r="81" spans="1:22" ht="12.9" customHeight="1" x14ac:dyDescent="0.3">
      <c r="A81" s="2"/>
      <c r="B81" s="2"/>
      <c r="C81" s="43"/>
      <c r="D81" s="50"/>
      <c r="E81" s="57" t="s">
        <v>390</v>
      </c>
      <c r="F81" s="54">
        <f xml:space="preserve"> ($F$72 * F77) / $F$79</f>
        <v>155629.04412554123</v>
      </c>
      <c r="G81" s="57" t="s">
        <v>407</v>
      </c>
      <c r="H81" s="50"/>
      <c r="I81" s="30"/>
      <c r="J81" s="50"/>
      <c r="K81" s="30"/>
      <c r="L81" s="30"/>
      <c r="M81" s="30"/>
      <c r="N81" s="30"/>
      <c r="O81" s="30"/>
      <c r="R81" s="30"/>
      <c r="S81" s="54"/>
      <c r="T81" s="54"/>
      <c r="U81" s="54"/>
      <c r="V81" s="54"/>
    </row>
    <row r="82" spans="1:22" ht="12.9" customHeight="1" x14ac:dyDescent="0.3">
      <c r="A82" s="2"/>
      <c r="B82" s="2"/>
      <c r="C82" s="43"/>
      <c r="D82" s="50"/>
      <c r="E82" s="57" t="s">
        <v>395</v>
      </c>
      <c r="F82" s="54">
        <f xml:space="preserve"> ($F$72 * F78) / $F$79</f>
        <v>0</v>
      </c>
      <c r="G82" s="57" t="s">
        <v>407</v>
      </c>
      <c r="H82" s="50"/>
      <c r="I82" s="30"/>
      <c r="J82" s="50"/>
      <c r="K82" s="30"/>
      <c r="L82" s="30"/>
      <c r="M82" s="30"/>
      <c r="N82" s="30"/>
      <c r="O82" s="30"/>
      <c r="R82" s="30"/>
      <c r="S82" s="54"/>
      <c r="T82" s="54"/>
      <c r="U82" s="54"/>
      <c r="V82" s="54"/>
    </row>
    <row r="83" spans="1:22" ht="12.9" customHeight="1" x14ac:dyDescent="0.3">
      <c r="A83" s="2"/>
      <c r="B83" s="2"/>
      <c r="C83" s="43"/>
      <c r="D83" s="50"/>
      <c r="E83" s="168"/>
      <c r="F83" s="156"/>
      <c r="G83" s="156"/>
      <c r="H83" s="50"/>
      <c r="I83" s="30"/>
      <c r="J83" s="50"/>
      <c r="K83" s="30"/>
      <c r="L83" s="30"/>
      <c r="M83" s="30"/>
      <c r="N83" s="30"/>
      <c r="O83" s="30"/>
      <c r="R83" s="30"/>
      <c r="S83" s="159"/>
      <c r="T83" s="159"/>
      <c r="U83" s="159"/>
      <c r="V83" s="159"/>
    </row>
    <row r="84" spans="1:22" ht="12.9" customHeight="1" x14ac:dyDescent="0.3">
      <c r="A84" s="2"/>
      <c r="B84" s="2"/>
      <c r="C84" s="43"/>
      <c r="D84" s="12"/>
      <c r="E84" s="169"/>
      <c r="F84" s="159"/>
      <c r="G84" s="159"/>
      <c r="H84" s="12"/>
      <c r="I84" s="30"/>
      <c r="J84" s="12"/>
      <c r="K84" s="30"/>
      <c r="L84" s="30"/>
      <c r="M84" s="30"/>
      <c r="N84" s="30"/>
      <c r="O84" s="30"/>
      <c r="R84" s="30"/>
      <c r="S84" s="159"/>
      <c r="T84" s="159"/>
      <c r="U84" s="159"/>
      <c r="V84" s="159"/>
    </row>
    <row r="85" spans="1:22" ht="12.9" customHeight="1" x14ac:dyDescent="0.4">
      <c r="A85" s="2"/>
      <c r="B85" s="2"/>
      <c r="C85" s="43"/>
      <c r="D85" s="50"/>
      <c r="E85" s="155" t="s">
        <v>359</v>
      </c>
      <c r="F85" s="160"/>
      <c r="G85" s="160"/>
      <c r="H85" s="50"/>
      <c r="I85" s="30"/>
      <c r="J85" s="50"/>
      <c r="K85" s="30"/>
      <c r="L85" s="30"/>
      <c r="M85" s="30"/>
      <c r="N85" s="30"/>
      <c r="O85" s="30"/>
      <c r="R85" s="30"/>
      <c r="S85" s="77"/>
      <c r="T85" s="77"/>
      <c r="U85" s="77"/>
      <c r="V85" s="77"/>
    </row>
    <row r="86" spans="1:22" ht="12.9" customHeight="1" x14ac:dyDescent="0.4">
      <c r="A86" s="2"/>
      <c r="B86" s="2"/>
      <c r="C86" s="43"/>
      <c r="D86" s="50"/>
      <c r="E86" s="155" t="s">
        <v>342</v>
      </c>
      <c r="F86" s="160"/>
      <c r="G86" s="160"/>
      <c r="H86" s="50"/>
      <c r="I86" s="30"/>
      <c r="J86" s="50"/>
      <c r="K86" s="30"/>
      <c r="L86" s="30"/>
      <c r="M86" s="30"/>
      <c r="N86" s="30"/>
      <c r="O86" s="30"/>
      <c r="R86" s="30"/>
      <c r="S86" s="77"/>
      <c r="T86" s="77"/>
      <c r="U86" s="77"/>
      <c r="V86" s="77"/>
    </row>
    <row r="87" spans="1:22" ht="12.9" customHeight="1" x14ac:dyDescent="0.3">
      <c r="A87" s="2"/>
      <c r="B87" s="2"/>
      <c r="C87" s="43"/>
      <c r="D87" s="50"/>
      <c r="E87" s="137" t="s">
        <v>322</v>
      </c>
      <c r="F87" s="161"/>
      <c r="G87" s="161"/>
      <c r="H87" s="50"/>
      <c r="I87" s="30"/>
      <c r="J87" s="50"/>
      <c r="K87" s="30"/>
      <c r="L87" s="30"/>
      <c r="M87" s="30"/>
      <c r="N87" s="30"/>
      <c r="O87" s="30"/>
      <c r="R87" s="30"/>
      <c r="S87" s="152"/>
      <c r="T87" s="152"/>
      <c r="U87" s="152"/>
      <c r="V87" s="152"/>
    </row>
    <row r="88" spans="1:22" ht="12.9" customHeight="1" x14ac:dyDescent="0.3">
      <c r="A88" s="2"/>
      <c r="B88" s="2"/>
      <c r="C88" s="43"/>
      <c r="D88" s="50"/>
      <c r="E88" s="146" t="str">
        <f xml:space="preserve"> E$17</f>
        <v>Coal Production</v>
      </c>
      <c r="F88" s="146">
        <f xml:space="preserve"> F$17</f>
        <v>8000</v>
      </c>
      <c r="G88" s="146" t="str">
        <f xml:space="preserve"> G$17</f>
        <v>KT</v>
      </c>
      <c r="H88" s="50"/>
      <c r="I88" s="30"/>
      <c r="J88" s="50"/>
      <c r="K88" s="30"/>
      <c r="L88" s="30"/>
      <c r="M88" s="30"/>
      <c r="N88" s="30"/>
      <c r="O88" s="30"/>
      <c r="R88" s="30"/>
      <c r="S88" s="146"/>
      <c r="T88" s="146"/>
      <c r="U88" s="146"/>
      <c r="V88" s="146"/>
    </row>
    <row r="89" spans="1:22" ht="12.9" customHeight="1" x14ac:dyDescent="0.3">
      <c r="A89" s="2"/>
      <c r="B89" s="2"/>
      <c r="C89" s="43"/>
      <c r="D89" s="50"/>
      <c r="E89" s="155" t="s">
        <v>343</v>
      </c>
      <c r="F89" s="156"/>
      <c r="G89" s="156"/>
      <c r="H89" s="50"/>
      <c r="I89" s="30"/>
      <c r="J89" s="50"/>
      <c r="K89" s="30"/>
      <c r="L89" s="30"/>
      <c r="M89" s="30"/>
      <c r="N89" s="30"/>
      <c r="O89" s="30"/>
      <c r="R89" s="30"/>
      <c r="S89" s="159"/>
      <c r="T89" s="159"/>
      <c r="U89" s="159"/>
      <c r="V89" s="159"/>
    </row>
    <row r="90" spans="1:22" ht="12.9" customHeight="1" x14ac:dyDescent="0.3">
      <c r="A90" s="2"/>
      <c r="B90" s="2"/>
      <c r="C90" s="43"/>
      <c r="D90" s="50"/>
      <c r="E90" s="137" t="s">
        <v>355</v>
      </c>
      <c r="F90" s="138"/>
      <c r="G90" s="138"/>
      <c r="H90" s="50"/>
      <c r="I90" s="30"/>
      <c r="J90" s="50"/>
      <c r="K90" s="30"/>
      <c r="L90" s="30"/>
      <c r="M90" s="30"/>
      <c r="N90" s="30"/>
      <c r="O90" s="30"/>
      <c r="R90" s="30"/>
      <c r="S90" s="179"/>
      <c r="T90" s="179"/>
      <c r="U90" s="179"/>
      <c r="V90" s="179"/>
    </row>
    <row r="91" spans="1:22" ht="12.9" customHeight="1" x14ac:dyDescent="0.3">
      <c r="A91" s="2"/>
      <c r="B91" s="2"/>
      <c r="C91" s="43"/>
      <c r="D91" s="50"/>
      <c r="E91" s="157" t="s">
        <v>453</v>
      </c>
      <c r="F91" s="96" t="str">
        <f>IF(ISNUMBER(MATCH(F5,Inputs!E458:E518,0)),F5,"Generic")</f>
        <v>India</v>
      </c>
      <c r="G91" s="157" t="str">
        <f xml:space="preserve"> G$5</f>
        <v>list</v>
      </c>
      <c r="H91" s="50"/>
      <c r="I91" s="30"/>
      <c r="J91" s="50"/>
      <c r="K91" s="30"/>
      <c r="L91" s="30"/>
      <c r="M91" s="30"/>
      <c r="N91" s="30"/>
      <c r="O91" s="30"/>
      <c r="R91" s="30"/>
      <c r="S91" s="170"/>
      <c r="T91" s="170"/>
      <c r="U91" s="170"/>
      <c r="V91" s="170"/>
    </row>
    <row r="92" spans="1:22" ht="12.9" customHeight="1" x14ac:dyDescent="0.3">
      <c r="A92" s="2"/>
      <c r="B92" s="2"/>
      <c r="C92" s="43"/>
      <c r="D92" s="50"/>
      <c r="E92" s="162" t="str">
        <f xml:space="preserve"> Inputs!E$58</f>
        <v>Thousands in a million</v>
      </c>
      <c r="F92" s="151">
        <f xml:space="preserve"> Inputs!F$58</f>
        <v>1000</v>
      </c>
      <c r="G92" s="164" t="str">
        <f xml:space="preserve"> Inputs!G$58</f>
        <v>ratio</v>
      </c>
      <c r="H92" s="50"/>
      <c r="I92" s="30"/>
      <c r="J92" s="50"/>
      <c r="K92" s="30"/>
      <c r="L92" s="30"/>
      <c r="M92" s="30"/>
      <c r="N92" s="30"/>
      <c r="O92" s="30"/>
      <c r="R92" s="30"/>
      <c r="S92" s="151"/>
      <c r="T92" s="151"/>
      <c r="U92" s="151"/>
      <c r="V92" s="151"/>
    </row>
    <row r="93" spans="1:22" ht="12.9" customHeight="1" x14ac:dyDescent="0.3">
      <c r="A93" s="2"/>
      <c r="B93" s="2"/>
      <c r="C93" s="43"/>
      <c r="D93" s="50"/>
      <c r="E93" s="67" t="s">
        <v>386</v>
      </c>
      <c r="F93" s="150">
        <f>IFERROR(INDEX(Inputs!$G$458:$G$518,MATCH(F91,Inputs!$E$458:$E$518,0)),0)</f>
        <v>0.8877019863542176</v>
      </c>
      <c r="G93" s="67" t="s">
        <v>408</v>
      </c>
      <c r="H93" s="50"/>
      <c r="I93" s="30"/>
      <c r="J93" s="50"/>
      <c r="K93" s="30"/>
      <c r="L93" s="30"/>
      <c r="M93" s="30"/>
      <c r="N93" s="30"/>
      <c r="O93" s="30"/>
      <c r="R93" s="30"/>
      <c r="S93" s="150"/>
      <c r="T93" s="150"/>
      <c r="U93" s="150"/>
      <c r="V93" s="150"/>
    </row>
    <row r="94" spans="1:22" ht="12.9" customHeight="1" x14ac:dyDescent="0.3">
      <c r="A94" s="2"/>
      <c r="B94" s="2"/>
      <c r="C94" s="43"/>
      <c r="D94" s="50"/>
      <c r="E94" s="66" t="s">
        <v>391</v>
      </c>
      <c r="F94" s="150">
        <f>IFERROR(INDEX(Inputs!$H$458:$H$518,MATCH(F91,Inputs!$E$458:$E$518,0)),0)</f>
        <v>1.0374295777336777</v>
      </c>
      <c r="G94" s="67" t="s">
        <v>408</v>
      </c>
      <c r="H94" s="50"/>
      <c r="I94" s="30"/>
      <c r="J94" s="50"/>
      <c r="K94" s="30"/>
      <c r="L94" s="30"/>
      <c r="M94" s="30"/>
      <c r="N94" s="30"/>
      <c r="O94" s="30"/>
      <c r="R94" s="30"/>
      <c r="S94" s="150"/>
      <c r="T94" s="150"/>
      <c r="U94" s="150"/>
      <c r="V94" s="150"/>
    </row>
    <row r="95" spans="1:22" ht="12.9" customHeight="1" x14ac:dyDescent="0.3">
      <c r="A95" s="2"/>
      <c r="B95" s="2"/>
      <c r="C95" s="43"/>
      <c r="D95" s="50"/>
      <c r="E95" s="66" t="s">
        <v>396</v>
      </c>
      <c r="F95" s="150">
        <f>IFERROR(INDEX(Inputs!$I$458:$I$518,MATCH(F91,Inputs!$E$458:$E$518,0)),0)</f>
        <v>1.5485317526272586</v>
      </c>
      <c r="G95" s="67" t="s">
        <v>408</v>
      </c>
      <c r="H95" s="50"/>
      <c r="I95" s="30"/>
      <c r="J95" s="50"/>
      <c r="K95" s="30"/>
      <c r="L95" s="30"/>
      <c r="M95" s="30"/>
      <c r="N95" s="30"/>
      <c r="O95" s="30"/>
      <c r="R95" s="30"/>
      <c r="S95" s="150"/>
      <c r="T95" s="150"/>
      <c r="U95" s="150"/>
      <c r="V95" s="150"/>
    </row>
    <row r="96" spans="1:22" ht="12.9" customHeight="1" x14ac:dyDescent="0.3">
      <c r="A96" s="2"/>
      <c r="B96" s="2"/>
      <c r="C96" s="43"/>
      <c r="D96" s="50"/>
      <c r="E96" s="66" t="s">
        <v>383</v>
      </c>
      <c r="F96" s="68">
        <f xml:space="preserve"> $F$88 * $F$92 * F93</f>
        <v>7101615.8908337411</v>
      </c>
      <c r="G96" s="67" t="s">
        <v>409</v>
      </c>
      <c r="H96" s="50"/>
      <c r="I96" s="30"/>
      <c r="J96" s="50"/>
      <c r="K96" s="30"/>
      <c r="L96" s="30"/>
      <c r="M96" s="30"/>
      <c r="N96" s="30"/>
      <c r="O96" s="30"/>
      <c r="R96" s="30"/>
      <c r="S96" s="68"/>
      <c r="T96" s="68"/>
      <c r="U96" s="68"/>
      <c r="V96" s="68"/>
    </row>
    <row r="97" spans="1:22" ht="12.9" customHeight="1" x14ac:dyDescent="0.3">
      <c r="A97" s="2"/>
      <c r="B97" s="2"/>
      <c r="C97" s="43"/>
      <c r="D97" s="50"/>
      <c r="E97" s="66" t="s">
        <v>388</v>
      </c>
      <c r="F97" s="68">
        <f xml:space="preserve"> $F$88 * $F$92 * F94</f>
        <v>8299436.6218694216</v>
      </c>
      <c r="G97" s="67" t="s">
        <v>409</v>
      </c>
      <c r="H97" s="50"/>
      <c r="I97" s="30"/>
      <c r="J97" s="50"/>
      <c r="K97" s="30"/>
      <c r="L97" s="30"/>
      <c r="M97" s="30"/>
      <c r="N97" s="30"/>
      <c r="O97" s="30"/>
      <c r="R97" s="30"/>
      <c r="S97" s="68"/>
      <c r="T97" s="68"/>
      <c r="U97" s="68"/>
      <c r="V97" s="68"/>
    </row>
    <row r="98" spans="1:22" ht="12.9" customHeight="1" x14ac:dyDescent="0.3">
      <c r="A98" s="2"/>
      <c r="B98" s="2"/>
      <c r="C98" s="43"/>
      <c r="D98" s="50"/>
      <c r="E98" s="66" t="s">
        <v>393</v>
      </c>
      <c r="F98" s="68">
        <f xml:space="preserve"> $F$88 * $F$92 * F95</f>
        <v>12388254.021018069</v>
      </c>
      <c r="G98" s="67" t="s">
        <v>409</v>
      </c>
      <c r="H98" s="50"/>
      <c r="I98" s="30"/>
      <c r="J98" s="50"/>
      <c r="K98" s="30"/>
      <c r="L98" s="30"/>
      <c r="M98" s="30"/>
      <c r="N98" s="30"/>
      <c r="O98" s="30"/>
      <c r="R98" s="30"/>
      <c r="S98" s="68"/>
      <c r="T98" s="68"/>
      <c r="U98" s="68"/>
      <c r="V98" s="68"/>
    </row>
    <row r="99" spans="1:22" ht="12.9" customHeight="1" x14ac:dyDescent="0.3">
      <c r="A99" s="2"/>
      <c r="B99" s="2"/>
      <c r="C99" s="43"/>
      <c r="D99" s="50"/>
      <c r="E99" s="155" t="s">
        <v>356</v>
      </c>
      <c r="F99" s="156"/>
      <c r="G99" s="156"/>
      <c r="H99" s="50"/>
      <c r="I99" s="30"/>
      <c r="J99" s="50"/>
      <c r="K99" s="30"/>
      <c r="L99" s="30"/>
      <c r="M99" s="30"/>
      <c r="N99" s="30"/>
      <c r="O99" s="30"/>
      <c r="R99" s="30"/>
      <c r="S99" s="159"/>
      <c r="T99" s="159"/>
      <c r="U99" s="159"/>
      <c r="V99" s="159"/>
    </row>
    <row r="100" spans="1:22" ht="12.9" customHeight="1" x14ac:dyDescent="0.3">
      <c r="A100" s="2"/>
      <c r="B100" s="2"/>
      <c r="C100" s="43"/>
      <c r="D100" s="50"/>
      <c r="E100" s="157" t="s">
        <v>453</v>
      </c>
      <c r="F100" s="96" t="str">
        <f>IF(ISNUMBER(MATCH(F5,Inputs!E458:E518,0)),F5,"Generic")</f>
        <v>India</v>
      </c>
      <c r="G100" s="157" t="str">
        <f xml:space="preserve"> G$5</f>
        <v>list</v>
      </c>
      <c r="H100" s="50"/>
      <c r="I100" s="30"/>
      <c r="J100" s="50"/>
      <c r="K100" s="30"/>
      <c r="L100" s="30"/>
      <c r="M100" s="30"/>
      <c r="N100" s="30"/>
      <c r="O100" s="30"/>
      <c r="R100" s="30"/>
      <c r="S100" s="170"/>
      <c r="T100" s="170"/>
      <c r="U100" s="170"/>
      <c r="V100" s="170"/>
    </row>
    <row r="101" spans="1:22" ht="12.9" customHeight="1" x14ac:dyDescent="0.3">
      <c r="A101" s="2"/>
      <c r="B101" s="2"/>
      <c r="C101" s="43"/>
      <c r="D101" s="50"/>
      <c r="E101" s="7" t="s">
        <v>387</v>
      </c>
      <c r="F101" s="171">
        <f>IFERROR(INDEX(Inputs!$L$459:$L$518,MATCH(F100,Inputs!$K$459:$K$518,0)),0)</f>
        <v>0</v>
      </c>
      <c r="G101" s="7" t="s">
        <v>412</v>
      </c>
      <c r="H101" s="50"/>
      <c r="I101" s="30"/>
      <c r="J101" s="50"/>
      <c r="K101" s="30"/>
      <c r="L101" s="30"/>
      <c r="M101" s="30"/>
      <c r="N101" s="30"/>
      <c r="O101" s="30"/>
      <c r="R101" s="30"/>
      <c r="S101" s="158"/>
      <c r="T101" s="158"/>
      <c r="U101" s="158"/>
      <c r="V101" s="158"/>
    </row>
    <row r="102" spans="1:22" ht="12.9" customHeight="1" x14ac:dyDescent="0.3">
      <c r="A102" s="2"/>
      <c r="B102" s="2"/>
      <c r="C102" s="43"/>
      <c r="D102" s="50"/>
      <c r="E102" s="57" t="s">
        <v>392</v>
      </c>
      <c r="F102" s="171">
        <f>IFERROR(INDEX(Inputs!$M$459:$M$518,MATCH(F100,Inputs!$K$459:$K$518,0)),0)</f>
        <v>0</v>
      </c>
      <c r="G102" s="7" t="s">
        <v>412</v>
      </c>
      <c r="H102" s="50"/>
      <c r="I102" s="30"/>
      <c r="J102" s="50"/>
      <c r="K102" s="30"/>
      <c r="L102" s="30"/>
      <c r="M102" s="30"/>
      <c r="N102" s="30"/>
      <c r="O102" s="30"/>
      <c r="R102" s="30"/>
      <c r="S102" s="158"/>
      <c r="T102" s="158"/>
      <c r="U102" s="158"/>
      <c r="V102" s="158"/>
    </row>
    <row r="103" spans="1:22" ht="12.9" customHeight="1" x14ac:dyDescent="0.3">
      <c r="A103" s="2"/>
      <c r="B103" s="2"/>
      <c r="C103" s="43"/>
      <c r="D103" s="50"/>
      <c r="E103" s="57" t="s">
        <v>397</v>
      </c>
      <c r="F103" s="171">
        <f>IFERROR(INDEX(Inputs!$N$459:$N$518,MATCH(F100,Inputs!$K$459:$K$518,0)),0)</f>
        <v>0</v>
      </c>
      <c r="G103" s="7" t="s">
        <v>412</v>
      </c>
      <c r="H103" s="50"/>
      <c r="I103" s="30"/>
      <c r="J103" s="50"/>
      <c r="K103" s="30"/>
      <c r="L103" s="30"/>
      <c r="M103" s="30"/>
      <c r="N103" s="30"/>
      <c r="O103" s="30"/>
      <c r="R103" s="30"/>
      <c r="S103" s="158"/>
      <c r="T103" s="158"/>
      <c r="U103" s="158"/>
      <c r="V103" s="158"/>
    </row>
    <row r="104" spans="1:22" ht="12.9" customHeight="1" x14ac:dyDescent="0.3">
      <c r="A104" s="2"/>
      <c r="B104" s="2"/>
      <c r="C104" s="43"/>
      <c r="D104" s="50"/>
      <c r="E104" s="146" t="str">
        <f xml:space="preserve"> E$6</f>
        <v xml:space="preserve">Methane factorisation </v>
      </c>
      <c r="F104" s="96" t="str">
        <f xml:space="preserve"> F$6</f>
        <v>GWP100</v>
      </c>
      <c r="G104" s="146" t="str">
        <f xml:space="preserve"> G$6</f>
        <v>switch</v>
      </c>
      <c r="H104" s="50"/>
      <c r="I104" s="30"/>
      <c r="J104" s="50"/>
      <c r="K104" s="30"/>
      <c r="L104" s="30"/>
      <c r="M104" s="30"/>
      <c r="N104" s="30"/>
      <c r="O104" s="30"/>
      <c r="R104" s="30"/>
      <c r="S104" s="96"/>
      <c r="T104" s="96"/>
      <c r="U104" s="96"/>
      <c r="V104" s="96"/>
    </row>
    <row r="105" spans="1:22" ht="12.9" customHeight="1" x14ac:dyDescent="0.3">
      <c r="A105" s="2"/>
      <c r="B105" s="2"/>
      <c r="C105" s="43"/>
      <c r="D105" s="50"/>
      <c r="E105" s="54" t="str">
        <f>F104 &amp; " methane factor"</f>
        <v>GWP100 methane factor</v>
      </c>
      <c r="F105" s="158">
        <f>IF(F104="GWP100",Inputs!F50,Inputs!F51)</f>
        <v>29.8</v>
      </c>
      <c r="G105" s="57" t="s">
        <v>346</v>
      </c>
      <c r="H105" s="50"/>
      <c r="I105" s="30"/>
      <c r="J105" s="50"/>
      <c r="K105" s="30"/>
      <c r="L105" s="30"/>
      <c r="M105" s="30"/>
      <c r="N105" s="30"/>
      <c r="O105" s="30"/>
      <c r="R105" s="30"/>
      <c r="S105" s="158"/>
      <c r="T105" s="158"/>
      <c r="U105" s="158"/>
      <c r="V105" s="158"/>
    </row>
    <row r="106" spans="1:22" ht="12.9" customHeight="1" x14ac:dyDescent="0.3">
      <c r="A106" s="2"/>
      <c r="B106" s="2"/>
      <c r="C106" s="43"/>
      <c r="D106" s="50"/>
      <c r="E106" s="57" t="s">
        <v>384</v>
      </c>
      <c r="F106" s="68">
        <f xml:space="preserve"> $F$88 * F101 * $F$105</f>
        <v>0</v>
      </c>
      <c r="G106" s="57" t="s">
        <v>407</v>
      </c>
      <c r="H106" s="50"/>
      <c r="I106" s="30"/>
      <c r="J106" s="50"/>
      <c r="K106" s="30"/>
      <c r="L106" s="30"/>
      <c r="M106" s="30"/>
      <c r="N106" s="30"/>
      <c r="O106" s="30"/>
      <c r="R106" s="30"/>
      <c r="S106" s="68"/>
      <c r="T106" s="68"/>
      <c r="U106" s="68"/>
      <c r="V106" s="68"/>
    </row>
    <row r="107" spans="1:22" ht="12.9" customHeight="1" x14ac:dyDescent="0.3">
      <c r="A107" s="2"/>
      <c r="B107" s="2"/>
      <c r="C107" s="43"/>
      <c r="D107" s="50"/>
      <c r="E107" s="57" t="s">
        <v>389</v>
      </c>
      <c r="F107" s="68">
        <f xml:space="preserve"> $F$88 * F102 * $F$105</f>
        <v>0</v>
      </c>
      <c r="G107" s="57" t="s">
        <v>407</v>
      </c>
      <c r="H107" s="50"/>
      <c r="I107" s="30"/>
      <c r="J107" s="50"/>
      <c r="K107" s="30"/>
      <c r="L107" s="30"/>
      <c r="M107" s="30"/>
      <c r="N107" s="30"/>
      <c r="O107" s="30"/>
      <c r="R107" s="30"/>
      <c r="S107" s="68"/>
      <c r="T107" s="68"/>
      <c r="U107" s="68"/>
      <c r="V107" s="68"/>
    </row>
    <row r="108" spans="1:22" ht="12.9" customHeight="1" x14ac:dyDescent="0.3">
      <c r="A108" s="2"/>
      <c r="B108" s="2"/>
      <c r="C108" s="43"/>
      <c r="D108" s="50"/>
      <c r="E108" s="57" t="s">
        <v>394</v>
      </c>
      <c r="F108" s="68">
        <f xml:space="preserve"> $F$88 * F103 * $F$105</f>
        <v>0</v>
      </c>
      <c r="G108" s="57" t="s">
        <v>407</v>
      </c>
      <c r="H108" s="50"/>
      <c r="I108" s="30"/>
      <c r="J108" s="50"/>
      <c r="K108" s="30"/>
      <c r="L108" s="30"/>
      <c r="M108" s="30"/>
      <c r="N108" s="30"/>
      <c r="O108" s="30"/>
      <c r="R108" s="30"/>
      <c r="S108" s="68"/>
      <c r="T108" s="68"/>
      <c r="U108" s="68"/>
      <c r="V108" s="68"/>
    </row>
    <row r="109" spans="1:22" ht="12.9" customHeight="1" x14ac:dyDescent="0.3">
      <c r="A109" s="2"/>
      <c r="B109" s="2"/>
      <c r="C109" s="43"/>
      <c r="D109" s="50"/>
      <c r="E109" s="168"/>
      <c r="F109" s="156"/>
      <c r="G109" s="156"/>
      <c r="H109" s="50"/>
      <c r="I109" s="30"/>
      <c r="J109" s="50"/>
      <c r="K109" s="30"/>
      <c r="L109" s="30"/>
      <c r="M109" s="30"/>
      <c r="N109" s="30"/>
      <c r="O109" s="30"/>
      <c r="R109" s="30"/>
      <c r="S109" s="159"/>
      <c r="T109" s="159"/>
      <c r="U109" s="159"/>
      <c r="V109" s="159"/>
    </row>
    <row r="110" spans="1:22" ht="12.9" customHeight="1" x14ac:dyDescent="0.3">
      <c r="A110" s="2"/>
      <c r="B110" s="2"/>
      <c r="C110" s="43"/>
      <c r="D110" s="12"/>
      <c r="E110" s="81"/>
      <c r="F110" s="47"/>
      <c r="G110" s="47"/>
      <c r="H110" s="12"/>
      <c r="I110" s="30"/>
      <c r="J110" s="12"/>
      <c r="K110" s="30"/>
      <c r="L110" s="30"/>
      <c r="M110" s="30"/>
      <c r="N110" s="30"/>
      <c r="O110" s="30"/>
      <c r="R110" s="30"/>
      <c r="S110" s="159"/>
      <c r="T110" s="159"/>
      <c r="U110" s="159"/>
      <c r="V110" s="159"/>
    </row>
    <row r="111" spans="1:22" ht="12.75" customHeight="1" x14ac:dyDescent="0.3">
      <c r="A111" s="11" t="s">
        <v>436</v>
      </c>
      <c r="D111"/>
      <c r="H111"/>
      <c r="I111"/>
      <c r="J111"/>
      <c r="K111"/>
      <c r="L111"/>
      <c r="M111"/>
      <c r="N111"/>
      <c r="O111"/>
      <c r="R111"/>
    </row>
  </sheetData>
  <dataValidations count="2">
    <dataValidation type="list" allowBlank="1" showInputMessage="1" showErrorMessage="1" sqref="F6" xr:uid="{7DC241C8-836A-4CB1-A288-B561652A042A}">
      <formula1>"GWP20,GWP100"</formula1>
    </dataValidation>
    <dataValidation allowBlank="1" showInputMessage="1" showErrorMessage="1" sqref="E70:G70" xr:uid="{20E3CBFD-5ECF-4ECC-927E-84CE9202124F}"/>
  </dataValidation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1A770D-20F7-4CC6-ADC9-5481B97092BF}">
          <x14:formula1>
            <xm:f>Inputs!$E$556:$E$663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1577A-2A81-4DF0-8B2E-232B95722260}">
  <sheetPr>
    <outlinePr summaryBelow="0" summaryRight="0"/>
  </sheetPr>
  <dimension ref="A1:T104"/>
  <sheetViews>
    <sheetView defaultGridColor="0" topLeftCell="A6" colorId="22" zoomScale="80" zoomScaleNormal="80" workbookViewId="0">
      <selection activeCell="F53" sqref="F53"/>
    </sheetView>
  </sheetViews>
  <sheetFormatPr defaultColWidth="9.109375" defaultRowHeight="12.75" customHeight="1" x14ac:dyDescent="0.3"/>
  <cols>
    <col min="1" max="2" width="1.33203125" style="11" customWidth="1"/>
    <col min="3" max="3" width="1.33203125" style="42" customWidth="1"/>
    <col min="4" max="4" width="0.77734375" style="38" customWidth="1"/>
    <col min="5" max="5" width="39.5546875" style="1" customWidth="1"/>
    <col min="6" max="6" width="14.6640625" style="1" customWidth="1"/>
    <col min="7" max="7" width="17.88671875" style="1" customWidth="1"/>
    <col min="8" max="8" width="0.77734375" style="38" customWidth="1"/>
    <col min="9" max="9" width="39.5546875" style="38" customWidth="1"/>
    <col min="10" max="10" width="14.6640625" style="38" customWidth="1"/>
    <col min="11" max="11" width="17.88671875" style="38" customWidth="1"/>
    <col min="12" max="12" width="14.6640625" style="38" customWidth="1"/>
    <col min="13" max="13" width="39.5546875" style="38" customWidth="1"/>
    <col min="14" max="14" width="14.6640625" style="38" customWidth="1"/>
    <col min="15" max="15" width="17.88671875" style="38" customWidth="1"/>
    <col min="16" max="16" width="0.77734375" style="38" customWidth="1"/>
    <col min="17" max="17" width="10.21875" style="1" customWidth="1"/>
    <col min="18" max="20" width="14.6640625" style="30" customWidth="1"/>
    <col min="21" max="16384" width="9.109375" style="38"/>
  </cols>
  <sheetData>
    <row r="1" spans="1:20" ht="26.25" customHeight="1" x14ac:dyDescent="0.3">
      <c r="A1" s="3" t="str">
        <f ca="1" xml:space="preserve"> RIGHT(CELL("filename", $A$1), LEN(CELL("filename", $A$1)) - SEARCH("]", CELL("filename", $A$1)))</f>
        <v>Calcs</v>
      </c>
      <c r="B1" s="4"/>
      <c r="D1" s="12"/>
      <c r="E1" s="32"/>
      <c r="F1" s="5"/>
      <c r="H1" s="12"/>
      <c r="I1" s="32"/>
      <c r="J1" s="5"/>
      <c r="K1" s="1"/>
      <c r="L1" s="12"/>
      <c r="M1" s="32"/>
      <c r="N1" s="5"/>
      <c r="O1" s="1"/>
      <c r="P1" s="12"/>
      <c r="R1" s="176"/>
      <c r="T1" s="176"/>
    </row>
    <row r="2" spans="1:20" ht="26.25" customHeight="1" x14ac:dyDescent="0.3">
      <c r="A2" s="3"/>
      <c r="B2" s="4"/>
      <c r="D2" s="12"/>
      <c r="E2" s="32"/>
      <c r="F2" s="5"/>
      <c r="H2" s="12"/>
      <c r="I2" s="32"/>
      <c r="J2" s="260"/>
      <c r="L2" s="12"/>
      <c r="M2" s="32"/>
      <c r="N2" s="5"/>
      <c r="O2" s="1"/>
      <c r="P2" s="12"/>
      <c r="R2" s="133"/>
      <c r="S2" s="133"/>
      <c r="T2" s="133"/>
    </row>
    <row r="3" spans="1:20" ht="12.75" customHeight="1" x14ac:dyDescent="0.3">
      <c r="D3" s="50"/>
      <c r="E3" s="69" t="s">
        <v>379</v>
      </c>
      <c r="F3" s="50"/>
      <c r="G3" s="50"/>
      <c r="H3" s="50"/>
      <c r="I3" s="187"/>
      <c r="J3" s="199" t="s">
        <v>370</v>
      </c>
      <c r="K3" s="199" t="s">
        <v>382</v>
      </c>
      <c r="L3" s="199" t="s">
        <v>371</v>
      </c>
      <c r="N3" s="12"/>
      <c r="Q3" s="38"/>
      <c r="R3" s="12"/>
      <c r="S3"/>
      <c r="T3" s="1"/>
    </row>
    <row r="4" spans="1:20" ht="12.75" customHeight="1" x14ac:dyDescent="0.3">
      <c r="D4" s="50"/>
      <c r="E4" s="82" t="s">
        <v>362</v>
      </c>
      <c r="F4" s="38"/>
      <c r="G4" s="38"/>
      <c r="H4" s="50"/>
      <c r="I4" s="109" t="s">
        <v>36</v>
      </c>
      <c r="J4" s="109"/>
      <c r="K4" s="109"/>
      <c r="L4" s="109"/>
      <c r="N4" s="12"/>
      <c r="Q4" s="38"/>
      <c r="R4" s="12"/>
      <c r="S4"/>
      <c r="T4" s="1"/>
    </row>
    <row r="5" spans="1:20" ht="12.75" customHeight="1" x14ac:dyDescent="0.3">
      <c r="A5" s="2"/>
      <c r="B5" s="2"/>
      <c r="C5" s="43"/>
      <c r="D5" s="50"/>
      <c r="E5" s="60" t="s">
        <v>35</v>
      </c>
      <c r="F5" s="116" t="s">
        <v>180</v>
      </c>
      <c r="G5" s="94" t="s">
        <v>344</v>
      </c>
      <c r="H5" s="50"/>
      <c r="I5" s="109" t="s">
        <v>380</v>
      </c>
      <c r="J5" s="109">
        <f>F36</f>
        <v>34228878.581173263</v>
      </c>
      <c r="K5" s="109">
        <f>F37</f>
        <v>37224000</v>
      </c>
      <c r="L5" s="109">
        <f>F38</f>
        <v>40607257.844474763</v>
      </c>
      <c r="M5" s="260"/>
      <c r="N5" s="12"/>
      <c r="Q5" s="38"/>
      <c r="R5" s="12"/>
      <c r="S5"/>
      <c r="T5" s="38"/>
    </row>
    <row r="6" spans="1:20" ht="12.75" customHeight="1" x14ac:dyDescent="0.3">
      <c r="A6" s="2"/>
      <c r="B6" s="2"/>
      <c r="C6" s="43"/>
      <c r="D6" s="50"/>
      <c r="E6" s="38" t="s">
        <v>377</v>
      </c>
      <c r="F6" s="117" t="s">
        <v>326</v>
      </c>
      <c r="G6" s="38" t="s">
        <v>378</v>
      </c>
      <c r="H6" s="50"/>
      <c r="I6" s="109" t="s">
        <v>381</v>
      </c>
      <c r="J6" s="109">
        <f>F54</f>
        <v>5263261.4019380994</v>
      </c>
      <c r="K6" s="109">
        <f>F55</f>
        <v>11554903.179032093</v>
      </c>
      <c r="L6" s="109">
        <f>F56</f>
        <v>16667980.636561146</v>
      </c>
      <c r="M6" s="260"/>
      <c r="N6" s="12"/>
      <c r="Q6" s="38"/>
      <c r="R6" s="12"/>
      <c r="S6"/>
      <c r="T6" s="38"/>
    </row>
    <row r="7" spans="1:20" ht="12.75" customHeight="1" x14ac:dyDescent="0.3">
      <c r="A7" s="2"/>
      <c r="B7" s="2"/>
      <c r="C7" s="43"/>
      <c r="D7" s="50"/>
      <c r="E7" s="38"/>
      <c r="F7" s="38"/>
      <c r="G7" s="38"/>
      <c r="H7" s="50"/>
      <c r="I7" s="132" t="s">
        <v>398</v>
      </c>
      <c r="J7" s="132">
        <f xml:space="preserve"> J5+ J6</f>
        <v>39492139.983111367</v>
      </c>
      <c r="K7" s="132">
        <f xml:space="preserve"> K5+ K6</f>
        <v>48778903.179032095</v>
      </c>
      <c r="L7" s="132">
        <f t="shared" ref="L7" si="0" xml:space="preserve"> L5+ L6</f>
        <v>57275238.481035911</v>
      </c>
      <c r="N7" s="12"/>
      <c r="Q7" s="38"/>
      <c r="R7" s="12"/>
      <c r="S7"/>
      <c r="T7" s="38"/>
    </row>
    <row r="8" spans="1:20" ht="12.75" customHeight="1" x14ac:dyDescent="0.3">
      <c r="A8" s="2"/>
      <c r="B8" s="2"/>
      <c r="C8" s="43"/>
      <c r="D8" s="50"/>
      <c r="E8" s="84" t="s">
        <v>36</v>
      </c>
      <c r="F8" s="38"/>
      <c r="G8" s="30"/>
      <c r="H8" s="50"/>
      <c r="I8" s="109" t="s">
        <v>77</v>
      </c>
      <c r="J8" s="109"/>
      <c r="K8" s="109"/>
      <c r="L8" s="109"/>
      <c r="N8" s="12"/>
      <c r="Q8" s="38"/>
      <c r="R8" s="12"/>
      <c r="S8"/>
      <c r="T8" s="38"/>
    </row>
    <row r="9" spans="1:20" ht="12.75" customHeight="1" x14ac:dyDescent="0.3">
      <c r="A9" s="2"/>
      <c r="B9" s="2"/>
      <c r="C9" s="43"/>
      <c r="D9" s="50"/>
      <c r="E9" s="36" t="s">
        <v>368</v>
      </c>
      <c r="F9" s="115">
        <v>100000</v>
      </c>
      <c r="G9" s="83" t="s">
        <v>366</v>
      </c>
      <c r="H9" s="50"/>
      <c r="I9" s="109" t="s">
        <v>380</v>
      </c>
      <c r="J9" s="109">
        <f>J33</f>
        <v>211436059.15349314</v>
      </c>
      <c r="K9" s="109">
        <f>J34</f>
        <v>218444989.29117799</v>
      </c>
      <c r="L9" s="109">
        <f>J35</f>
        <v>227011459.45945948</v>
      </c>
      <c r="N9" s="12"/>
      <c r="Q9" s="38"/>
      <c r="R9" s="12"/>
      <c r="S9"/>
      <c r="T9" s="38"/>
    </row>
    <row r="10" spans="1:20" ht="12.75" customHeight="1" x14ac:dyDescent="0.3">
      <c r="A10" s="2"/>
      <c r="B10" s="2"/>
      <c r="C10" s="43"/>
      <c r="D10" s="50"/>
      <c r="E10" s="200"/>
      <c r="F10" s="201"/>
      <c r="G10" s="151"/>
      <c r="H10" s="50"/>
      <c r="I10" s="109" t="s">
        <v>381</v>
      </c>
      <c r="J10" s="109">
        <f>J57</f>
        <v>36753094.967118531</v>
      </c>
      <c r="K10" s="109">
        <f>J58</f>
        <v>49888001.097529836</v>
      </c>
      <c r="L10" s="109">
        <f>J59</f>
        <v>95126045.235525191</v>
      </c>
      <c r="N10" s="12"/>
      <c r="Q10" s="38"/>
      <c r="R10" s="12"/>
      <c r="S10"/>
      <c r="T10" s="38"/>
    </row>
    <row r="11" spans="1:20" ht="12.75" customHeight="1" x14ac:dyDescent="0.4">
      <c r="A11" s="2"/>
      <c r="B11" s="2"/>
      <c r="C11" s="43"/>
      <c r="D11" s="50"/>
      <c r="E11" s="82" t="s">
        <v>77</v>
      </c>
      <c r="F11" s="93"/>
      <c r="G11" s="83"/>
      <c r="H11" s="50"/>
      <c r="I11" s="132" t="s">
        <v>399</v>
      </c>
      <c r="J11" s="132">
        <f xml:space="preserve"> J9+ J10</f>
        <v>248189154.12061167</v>
      </c>
      <c r="K11" s="132">
        <f t="shared" ref="K11" si="1" xml:space="preserve"> K9+ K10</f>
        <v>268332990.38870782</v>
      </c>
      <c r="L11" s="132">
        <f t="shared" ref="L11" si="2" xml:space="preserve"> L9+ L10</f>
        <v>322137504.69498467</v>
      </c>
      <c r="M11" s="188"/>
      <c r="N11" s="12"/>
      <c r="Q11" s="38"/>
      <c r="R11" s="12"/>
      <c r="S11"/>
      <c r="T11" s="38"/>
    </row>
    <row r="12" spans="1:20" ht="12.75" customHeight="1" x14ac:dyDescent="0.3">
      <c r="A12" s="2"/>
      <c r="B12" s="2"/>
      <c r="C12" s="43"/>
      <c r="D12" s="50"/>
      <c r="E12" s="36" t="s">
        <v>373</v>
      </c>
      <c r="F12" s="197">
        <v>111.5077341492436</v>
      </c>
      <c r="G12" s="95" t="s">
        <v>374</v>
      </c>
      <c r="H12" s="50"/>
      <c r="I12" s="109" t="s">
        <v>360</v>
      </c>
      <c r="J12" s="109"/>
      <c r="K12" s="109"/>
      <c r="L12" s="109"/>
      <c r="N12" s="12"/>
      <c r="Q12" s="38"/>
      <c r="R12" s="12"/>
      <c r="S12"/>
      <c r="T12" s="38"/>
    </row>
    <row r="13" spans="1:20" ht="12.75" customHeight="1" x14ac:dyDescent="0.3">
      <c r="A13" s="2"/>
      <c r="B13" s="2"/>
      <c r="C13" s="43"/>
      <c r="D13" s="50"/>
      <c r="E13" s="200"/>
      <c r="F13" s="201"/>
      <c r="G13" s="151"/>
      <c r="H13" s="50"/>
      <c r="I13" s="109" t="s">
        <v>380</v>
      </c>
      <c r="J13" s="109">
        <f>N29</f>
        <v>2486594.4467963246</v>
      </c>
      <c r="K13" s="109">
        <f>N30</f>
        <v>2695872.5672232509</v>
      </c>
      <c r="L13" s="109">
        <f>N31</f>
        <v>2908668.8984869835</v>
      </c>
      <c r="N13" s="12"/>
      <c r="Q13" s="38"/>
      <c r="R13" s="12"/>
      <c r="S13"/>
      <c r="T13" s="38"/>
    </row>
    <row r="14" spans="1:20" ht="12.75" customHeight="1" x14ac:dyDescent="0.4">
      <c r="A14" s="2"/>
      <c r="B14" s="2"/>
      <c r="C14" s="43"/>
      <c r="D14" s="50"/>
      <c r="E14" s="82" t="s">
        <v>360</v>
      </c>
      <c r="F14" s="93"/>
      <c r="G14" s="83"/>
      <c r="H14" s="50"/>
      <c r="I14" s="109" t="s">
        <v>381</v>
      </c>
      <c r="J14" s="109">
        <f>N37</f>
        <v>37682.813686619716</v>
      </c>
      <c r="K14" s="109">
        <f>N37</f>
        <v>37682.813686619716</v>
      </c>
      <c r="L14" s="109">
        <f xml:space="preserve"> N37</f>
        <v>37682.813686619716</v>
      </c>
      <c r="N14" s="12"/>
      <c r="Q14" s="38"/>
      <c r="R14" s="12"/>
      <c r="S14"/>
      <c r="T14" s="38"/>
    </row>
    <row r="15" spans="1:20" ht="12.75" customHeight="1" x14ac:dyDescent="0.3">
      <c r="A15" s="2"/>
      <c r="B15" s="2"/>
      <c r="C15" s="43"/>
      <c r="D15" s="50"/>
      <c r="E15" s="36" t="s">
        <v>367</v>
      </c>
      <c r="F15" s="113">
        <v>1234</v>
      </c>
      <c r="G15" s="95" t="s">
        <v>401</v>
      </c>
      <c r="H15" s="50"/>
      <c r="I15" s="132" t="s">
        <v>400</v>
      </c>
      <c r="J15" s="132">
        <f xml:space="preserve"> J13+ J14</f>
        <v>2524277.2604829441</v>
      </c>
      <c r="K15" s="132">
        <f t="shared" ref="K15" si="3" xml:space="preserve"> K13+ K14</f>
        <v>2733555.3809098704</v>
      </c>
      <c r="L15" s="132">
        <f t="shared" ref="L15" si="4" xml:space="preserve"> L13+ L14</f>
        <v>2946351.712173603</v>
      </c>
      <c r="N15" s="12"/>
      <c r="Q15" s="38"/>
      <c r="R15" s="12"/>
      <c r="S15"/>
      <c r="T15" s="38"/>
    </row>
    <row r="16" spans="1:20" ht="12.75" customHeight="1" x14ac:dyDescent="0.3">
      <c r="A16" s="2"/>
      <c r="B16" s="2"/>
      <c r="C16" s="43"/>
      <c r="D16" s="50"/>
      <c r="H16" s="50"/>
      <c r="N16" s="12"/>
      <c r="Q16" s="38"/>
      <c r="R16" s="12"/>
      <c r="S16"/>
      <c r="T16" s="38"/>
    </row>
    <row r="17" spans="1:20" ht="12.75" customHeight="1" x14ac:dyDescent="0.3">
      <c r="A17" s="2"/>
      <c r="B17" s="2"/>
      <c r="C17" s="43"/>
      <c r="D17" s="50"/>
      <c r="E17" s="50"/>
      <c r="F17" s="50"/>
      <c r="G17" s="50"/>
      <c r="H17" s="50"/>
      <c r="I17" s="132" t="s">
        <v>454</v>
      </c>
      <c r="J17" s="132">
        <f xml:space="preserve"> J7 + J11 + J15</f>
        <v>290205571.36420602</v>
      </c>
      <c r="K17" s="132">
        <f xml:space="preserve"> K7 + K11 + K15</f>
        <v>319845448.94864976</v>
      </c>
      <c r="L17" s="132">
        <f xml:space="preserve"> L7 + L11 + L15</f>
        <v>382359094.88819414</v>
      </c>
      <c r="N17" s="12"/>
      <c r="Q17" s="38"/>
      <c r="R17" s="12"/>
      <c r="S17"/>
      <c r="T17" s="38"/>
    </row>
    <row r="18" spans="1:20" ht="12.75" customHeight="1" x14ac:dyDescent="0.4">
      <c r="A18" s="2"/>
      <c r="B18" s="2"/>
      <c r="C18" s="43"/>
      <c r="D18" s="12"/>
      <c r="E18" s="82"/>
      <c r="F18" s="93"/>
      <c r="G18" s="83"/>
      <c r="H18" s="12"/>
      <c r="I18" s="82"/>
      <c r="J18" s="93"/>
      <c r="N18" s="12"/>
      <c r="Q18" s="38"/>
      <c r="R18" s="12"/>
      <c r="S18"/>
      <c r="T18" s="38"/>
    </row>
    <row r="19" spans="1:20" ht="12.75" customHeight="1" x14ac:dyDescent="0.4">
      <c r="D19" s="50"/>
      <c r="E19" s="69" t="s">
        <v>323</v>
      </c>
      <c r="F19" s="51"/>
      <c r="G19" s="51"/>
      <c r="H19" s="50"/>
      <c r="I19" s="69" t="s">
        <v>325</v>
      </c>
      <c r="J19" s="51"/>
      <c r="K19" s="51"/>
      <c r="L19" s="50"/>
      <c r="M19" s="155" t="s">
        <v>359</v>
      </c>
      <c r="N19" s="160"/>
      <c r="O19" s="160"/>
      <c r="P19" s="50"/>
      <c r="R19" s="77"/>
      <c r="S19" s="77"/>
      <c r="T19" s="77"/>
    </row>
    <row r="20" spans="1:20" ht="16.8" customHeight="1" x14ac:dyDescent="0.4">
      <c r="D20" s="50"/>
      <c r="E20" s="69" t="s">
        <v>342</v>
      </c>
      <c r="F20" s="51"/>
      <c r="G20" s="51"/>
      <c r="H20" s="50"/>
      <c r="I20" s="69" t="s">
        <v>342</v>
      </c>
      <c r="J20" s="51"/>
      <c r="K20" s="51"/>
      <c r="L20" s="50"/>
      <c r="M20" s="155" t="s">
        <v>342</v>
      </c>
      <c r="N20" s="160"/>
      <c r="O20" s="160"/>
      <c r="P20" s="50"/>
      <c r="Q20" s="76"/>
      <c r="R20" s="77"/>
      <c r="S20" s="77"/>
      <c r="T20" s="77"/>
    </row>
    <row r="21" spans="1:20" ht="12.9" customHeight="1" x14ac:dyDescent="0.3">
      <c r="D21" s="50"/>
      <c r="E21" s="146" t="str">
        <f xml:space="preserve"> E$9</f>
        <v>Oil Production</v>
      </c>
      <c r="F21" s="146">
        <f xml:space="preserve"> F$9</f>
        <v>100000</v>
      </c>
      <c r="G21" s="146" t="str">
        <f xml:space="preserve"> G$9</f>
        <v>Kbbls</v>
      </c>
      <c r="H21" s="50"/>
      <c r="I21" s="146" t="s">
        <v>373</v>
      </c>
      <c r="J21" s="196">
        <f>F12</f>
        <v>111.5077341492436</v>
      </c>
      <c r="K21" s="146" t="str">
        <f>G12</f>
        <v>bln m3</v>
      </c>
      <c r="M21" s="146" t="str">
        <f xml:space="preserve"> E$15</f>
        <v>Coal Production</v>
      </c>
      <c r="N21" s="146">
        <f xml:space="preserve"> F$15</f>
        <v>1234</v>
      </c>
      <c r="O21" s="146" t="str">
        <f xml:space="preserve"> G$15</f>
        <v>KT</v>
      </c>
      <c r="P21" s="50"/>
      <c r="Q21" s="54"/>
      <c r="R21" s="146"/>
      <c r="S21" s="179"/>
      <c r="T21" s="146"/>
    </row>
    <row r="22" spans="1:20" ht="12.9" customHeight="1" x14ac:dyDescent="0.4">
      <c r="D22" s="50"/>
      <c r="E22" s="69" t="s">
        <v>343</v>
      </c>
      <c r="F22" s="53"/>
      <c r="G22" s="53"/>
      <c r="H22" s="50"/>
      <c r="I22" s="69" t="s">
        <v>343</v>
      </c>
      <c r="J22" s="51"/>
      <c r="K22" s="51"/>
      <c r="L22" s="50"/>
      <c r="M22" s="155" t="s">
        <v>343</v>
      </c>
      <c r="N22" s="156"/>
      <c r="O22" s="156"/>
      <c r="P22" s="50"/>
      <c r="Q22" s="38"/>
      <c r="R22" s="159"/>
      <c r="S22" s="159"/>
      <c r="T22" s="159"/>
    </row>
    <row r="23" spans="1:20" ht="12.9" customHeight="1" x14ac:dyDescent="0.3">
      <c r="D23" s="50"/>
      <c r="E23" s="59" t="s">
        <v>339</v>
      </c>
      <c r="F23" s="56"/>
      <c r="G23" s="145"/>
      <c r="H23" s="50"/>
      <c r="I23" s="137" t="s">
        <v>339</v>
      </c>
      <c r="J23" s="138"/>
      <c r="K23" s="138"/>
      <c r="L23" s="50"/>
      <c r="M23" s="137" t="s">
        <v>355</v>
      </c>
      <c r="N23" s="138"/>
      <c r="O23" s="138"/>
      <c r="P23" s="50"/>
      <c r="Q23" s="79"/>
      <c r="R23" s="179"/>
      <c r="S23" s="179"/>
      <c r="T23" s="179"/>
    </row>
    <row r="24" spans="1:20" ht="12.9" customHeight="1" x14ac:dyDescent="0.3">
      <c r="D24" s="50"/>
      <c r="E24" s="267" t="str">
        <f xml:space="preserve"> Inputs!E$59</f>
        <v>Barrels per tonne</v>
      </c>
      <c r="F24" s="267">
        <f xml:space="preserve"> Inputs!F$59</f>
        <v>7.33</v>
      </c>
      <c r="G24" s="267" t="str">
        <f xml:space="preserve"> Inputs!G$59</f>
        <v>bbls / tonne</v>
      </c>
      <c r="H24" s="50"/>
      <c r="I24" s="69" t="str">
        <f xml:space="preserve"> E$12</f>
        <v>Gas Production</v>
      </c>
      <c r="J24" s="53">
        <f xml:space="preserve"> F$12</f>
        <v>111.5077341492436</v>
      </c>
      <c r="K24" s="53" t="str">
        <f xml:space="preserve"> G$12</f>
        <v>bln m3</v>
      </c>
      <c r="L24" s="50"/>
      <c r="M24" s="157" t="s">
        <v>453</v>
      </c>
      <c r="N24" s="96" t="str">
        <f>IF(ISNUMBER(MATCH(F5,Inputs!E458:E518,0)),F5,"Generic")</f>
        <v>Canada</v>
      </c>
      <c r="O24" s="157" t="str">
        <f xml:space="preserve"> G$5</f>
        <v>list</v>
      </c>
      <c r="P24" s="50"/>
      <c r="Q24" s="79"/>
      <c r="R24" s="147"/>
      <c r="S24" s="147"/>
      <c r="T24" s="147"/>
    </row>
    <row r="25" spans="1:20" ht="12.9" customHeight="1" x14ac:dyDescent="0.3">
      <c r="D25" s="50"/>
      <c r="E25" s="270" t="str">
        <f xml:space="preserve"> Inputs!E$54</f>
        <v>EIA Oil NFU ratio (U.S.-based)</v>
      </c>
      <c r="F25" s="271">
        <f xml:space="preserve"> Inputs!F$54</f>
        <v>0.12</v>
      </c>
      <c r="G25" s="269" t="str">
        <f xml:space="preserve"> Inputs!G$54</f>
        <v>%</v>
      </c>
      <c r="H25" s="50"/>
      <c r="I25" s="185" t="str">
        <f xml:space="preserve"> Inputs!E$60</f>
        <v>Petajoules per million cubic metres gas</v>
      </c>
      <c r="J25" s="186">
        <f xml:space="preserve"> Inputs!F$60</f>
        <v>36</v>
      </c>
      <c r="K25" s="184" t="str">
        <f xml:space="preserve"> Inputs!G$60</f>
        <v>PJ / e9m3</v>
      </c>
      <c r="L25" s="50"/>
      <c r="M25" s="162" t="str">
        <f xml:space="preserve"> Inputs!E$58</f>
        <v>Thousands in a million</v>
      </c>
      <c r="N25" s="151">
        <f xml:space="preserve"> Inputs!F$58</f>
        <v>1000</v>
      </c>
      <c r="O25" s="164" t="str">
        <f xml:space="preserve"> Inputs!G$58</f>
        <v>ratio</v>
      </c>
      <c r="P25" s="141"/>
      <c r="Q25" s="79"/>
      <c r="R25" s="148"/>
      <c r="S25" s="148"/>
      <c r="T25" s="148"/>
    </row>
    <row r="26" spans="1:20" s="144" customFormat="1" ht="12.9" customHeight="1" x14ac:dyDescent="0.3">
      <c r="A26" s="139"/>
      <c r="B26" s="139"/>
      <c r="C26" s="140"/>
      <c r="D26" s="141"/>
      <c r="E26" s="266" t="str">
        <f xml:space="preserve"> Inputs!E$8</f>
        <v>Oil: IPCC mass -&gt; energy, P5</v>
      </c>
      <c r="F26" s="266">
        <f xml:space="preserve"> Inputs!F$8</f>
        <v>40.1</v>
      </c>
      <c r="G26" s="266" t="str">
        <f xml:space="preserve"> Inputs!G$8</f>
        <v>TJ / KT</v>
      </c>
      <c r="H26" s="141"/>
      <c r="I26" s="54" t="s">
        <v>349</v>
      </c>
      <c r="J26" s="54">
        <f xml:space="preserve"> J24 * J25</f>
        <v>4014.2784293727696</v>
      </c>
      <c r="K26" s="54" t="s">
        <v>340</v>
      </c>
      <c r="L26" s="50"/>
      <c r="M26" s="67" t="s">
        <v>386</v>
      </c>
      <c r="N26" s="150">
        <f>IFERROR(INDEX(Inputs!$G$458:$G$518,MATCH(N24,Inputs!$E$458:$E$518,0)),G517)</f>
        <v>2.0150684333843798</v>
      </c>
      <c r="O26" s="181" t="s">
        <v>408</v>
      </c>
      <c r="P26" s="50"/>
      <c r="Q26" s="142"/>
      <c r="R26" s="149"/>
      <c r="S26" s="149"/>
      <c r="T26" s="149"/>
    </row>
    <row r="27" spans="1:20" ht="12.9" customHeight="1" x14ac:dyDescent="0.3">
      <c r="D27" s="50"/>
      <c r="E27" s="267" t="str">
        <f xml:space="preserve"> Inputs!E$9</f>
        <v>Oil: IPCC mass -&gt; energy, WA</v>
      </c>
      <c r="F27" s="268">
        <f xml:space="preserve"> Inputs!F$9</f>
        <v>42.3</v>
      </c>
      <c r="G27" s="269" t="str">
        <f xml:space="preserve"> Inputs!G$9</f>
        <v>TJ / KT</v>
      </c>
      <c r="H27" s="50"/>
      <c r="I27" s="137" t="s">
        <v>341</v>
      </c>
      <c r="J27" s="138"/>
      <c r="K27" s="138"/>
      <c r="L27" s="50"/>
      <c r="M27" s="66" t="s">
        <v>391</v>
      </c>
      <c r="N27" s="150">
        <f>IFERROR(INDEX(Inputs!$H$458:$H$518,MATCH(N24,Inputs!$E$458:$E$518,0)),H517)</f>
        <v>2.1846617238438015</v>
      </c>
      <c r="O27" s="181" t="s">
        <v>408</v>
      </c>
      <c r="P27" s="50"/>
      <c r="Q27" s="38"/>
      <c r="R27" s="150"/>
      <c r="S27" s="150"/>
      <c r="T27" s="150"/>
    </row>
    <row r="28" spans="1:20" ht="12.9" customHeight="1" x14ac:dyDescent="0.3">
      <c r="D28" s="50"/>
      <c r="E28" s="267" t="str">
        <f xml:space="preserve"> Inputs!E$10</f>
        <v>Oil: IPCC mass -&gt; energy, P95</v>
      </c>
      <c r="F28" s="268">
        <f xml:space="preserve"> Inputs!F$10</f>
        <v>44.8</v>
      </c>
      <c r="G28" s="269" t="str">
        <f xml:space="preserve"> Inputs!G$10</f>
        <v>TJ / KT</v>
      </c>
      <c r="H28" s="50"/>
      <c r="I28" s="266" t="str">
        <f xml:space="preserve"> Inputs!E$58</f>
        <v>Thousands in a million</v>
      </c>
      <c r="J28" s="276">
        <f xml:space="preserve"> Inputs!F$58</f>
        <v>1000</v>
      </c>
      <c r="K28" s="266" t="str">
        <f xml:space="preserve"> Inputs!G$58</f>
        <v>ratio</v>
      </c>
      <c r="L28" s="141"/>
      <c r="M28" s="66" t="s">
        <v>396</v>
      </c>
      <c r="N28" s="150">
        <f>IFERROR(INDEX(Inputs!$I$458:$I$518,MATCH(N24,Inputs!$E$458:$E$518,0)),I517)</f>
        <v>2.3571060765696785</v>
      </c>
      <c r="O28" s="181" t="s">
        <v>408</v>
      </c>
      <c r="P28" s="50"/>
      <c r="Q28" s="79"/>
      <c r="R28" s="150"/>
      <c r="S28" s="150"/>
      <c r="T28" s="150"/>
    </row>
    <row r="29" spans="1:20" ht="12.9" customHeight="1" x14ac:dyDescent="0.3">
      <c r="D29" s="50"/>
      <c r="E29" s="152" t="s">
        <v>403</v>
      </c>
      <c r="F29" s="70">
        <f xml:space="preserve"> (F$21 / F$24) * (1 - $F$25) * F26</f>
        <v>481418.82673942705</v>
      </c>
      <c r="G29" s="152" t="s">
        <v>249</v>
      </c>
      <c r="H29" s="50"/>
      <c r="I29" s="270" t="str">
        <f xml:space="preserve"> Inputs!E$55</f>
        <v>EIA Gas NFU ratio globally  (U.S.-based)</v>
      </c>
      <c r="J29" s="271">
        <f xml:space="preserve"> Inputs!F$55</f>
        <v>0.03</v>
      </c>
      <c r="K29" s="269" t="str">
        <f xml:space="preserve"> Inputs!G$55</f>
        <v>%</v>
      </c>
      <c r="L29" s="50"/>
      <c r="M29" s="66" t="s">
        <v>383</v>
      </c>
      <c r="N29" s="68">
        <f xml:space="preserve"> $N$21 * $N$25 * N26</f>
        <v>2486594.4467963246</v>
      </c>
      <c r="O29" s="67" t="s">
        <v>409</v>
      </c>
      <c r="P29" s="50"/>
      <c r="Q29" s="80"/>
      <c r="R29" s="70"/>
      <c r="S29" s="70"/>
      <c r="T29" s="70"/>
    </row>
    <row r="30" spans="1:20" ht="12.9" customHeight="1" x14ac:dyDescent="0.3">
      <c r="D30" s="50"/>
      <c r="E30" s="152" t="s">
        <v>404</v>
      </c>
      <c r="F30" s="70">
        <f xml:space="preserve"> (F$21 / F$24) * (1 - $F$25) * F27</f>
        <v>507830.83219645295</v>
      </c>
      <c r="G30" s="152" t="s">
        <v>249</v>
      </c>
      <c r="H30" s="50"/>
      <c r="I30" s="267" t="str">
        <f xml:space="preserve"> Inputs!E$33</f>
        <v>Gas: IPCC energy -&gt; emissions, P5</v>
      </c>
      <c r="J30" s="268">
        <f xml:space="preserve"> Inputs!F$33</f>
        <v>54.3</v>
      </c>
      <c r="K30" s="269" t="str">
        <f xml:space="preserve"> Inputs!G$33</f>
        <v>tons (CO2E) / TJ</v>
      </c>
      <c r="L30" s="50"/>
      <c r="M30" s="66" t="s">
        <v>388</v>
      </c>
      <c r="N30" s="68">
        <f xml:space="preserve"> $N$21 * $N$25 * N27</f>
        <v>2695872.5672232509</v>
      </c>
      <c r="O30" s="67" t="s">
        <v>409</v>
      </c>
      <c r="P30" s="50"/>
      <c r="Q30" s="80"/>
      <c r="R30" s="70"/>
      <c r="S30" s="70"/>
      <c r="T30" s="70"/>
    </row>
    <row r="31" spans="1:20" ht="12.9" customHeight="1" x14ac:dyDescent="0.3">
      <c r="D31" s="50"/>
      <c r="E31" s="152" t="s">
        <v>405</v>
      </c>
      <c r="F31" s="70">
        <f t="shared" ref="F31" si="5" xml:space="preserve"> (F$21 / F$24) * (1 - $F$25) * F28</f>
        <v>537844.47476125509</v>
      </c>
      <c r="G31" s="152" t="s">
        <v>249</v>
      </c>
      <c r="H31" s="50"/>
      <c r="I31" s="277" t="str">
        <f xml:space="preserve"> Inputs!E$34</f>
        <v>Gas: IPCC energy -&gt; emissions, WA</v>
      </c>
      <c r="J31" s="268">
        <f xml:space="preserve"> Inputs!F$34</f>
        <v>56.1</v>
      </c>
      <c r="K31" s="277" t="str">
        <f xml:space="preserve"> Inputs!G$34</f>
        <v>tons (CO2E) / TJ</v>
      </c>
      <c r="L31" s="50"/>
      <c r="M31" s="66" t="s">
        <v>393</v>
      </c>
      <c r="N31" s="68">
        <f xml:space="preserve"> $N$21 * $N$25 * N28</f>
        <v>2908668.8984869835</v>
      </c>
      <c r="O31" s="67" t="s">
        <v>409</v>
      </c>
      <c r="P31" s="50"/>
      <c r="Q31" s="80"/>
      <c r="R31" s="70"/>
      <c r="S31" s="70"/>
      <c r="T31" s="70"/>
    </row>
    <row r="32" spans="1:20" ht="12.9" customHeight="1" x14ac:dyDescent="0.3">
      <c r="D32" s="50"/>
      <c r="E32" s="137" t="s">
        <v>341</v>
      </c>
      <c r="F32" s="138"/>
      <c r="G32" s="138"/>
      <c r="H32" s="50"/>
      <c r="I32" s="277" t="str">
        <f xml:space="preserve"> Inputs!E$35</f>
        <v>Gas: IPCC energy -&gt; emissions, P95</v>
      </c>
      <c r="J32" s="268">
        <f xml:space="preserve"> Inputs!F$35</f>
        <v>58.3</v>
      </c>
      <c r="K32" s="277" t="str">
        <f xml:space="preserve"> Inputs!G$35</f>
        <v>tons (CO2E) / TJ</v>
      </c>
      <c r="L32" s="50"/>
      <c r="M32" s="155" t="s">
        <v>356</v>
      </c>
      <c r="N32" s="156"/>
      <c r="O32" s="156"/>
      <c r="P32" s="50"/>
      <c r="Q32" s="80"/>
      <c r="R32" s="179"/>
      <c r="S32" s="179"/>
      <c r="T32" s="179"/>
    </row>
    <row r="33" spans="4:20" ht="12.9" customHeight="1" x14ac:dyDescent="0.3">
      <c r="D33" s="50"/>
      <c r="E33" s="272" t="str">
        <f xml:space="preserve"> Inputs!E$12</f>
        <v>Oil: IPCC energy -&gt; emissions, P5</v>
      </c>
      <c r="F33" s="268">
        <f xml:space="preserve"> Inputs!F$12</f>
        <v>71.099999999999994</v>
      </c>
      <c r="G33" s="273" t="str">
        <f xml:space="preserve"> Inputs!G$12</f>
        <v>tons (CO2E) / TJ</v>
      </c>
      <c r="H33" s="50"/>
      <c r="I33" s="54" t="s">
        <v>425</v>
      </c>
      <c r="J33" s="70">
        <f xml:space="preserve"> $J$26 * $J$28 * ( 1 - $J$29) * J30</f>
        <v>211436059.15349314</v>
      </c>
      <c r="K33" s="54" t="s">
        <v>407</v>
      </c>
      <c r="L33" s="50"/>
      <c r="M33" s="157" t="s">
        <v>453</v>
      </c>
      <c r="N33" s="96" t="str">
        <f>IF(ISNUMBER(MATCH(F5,Inputs!E458:E518,0)),F5,"Generic")</f>
        <v>Canada</v>
      </c>
      <c r="O33" s="157" t="str">
        <f xml:space="preserve"> G$5</f>
        <v>list</v>
      </c>
      <c r="P33" s="50"/>
      <c r="Q33" s="80"/>
      <c r="R33" s="150"/>
      <c r="S33" s="150"/>
      <c r="T33" s="150"/>
    </row>
    <row r="34" spans="4:20" ht="12.9" customHeight="1" x14ac:dyDescent="0.3">
      <c r="D34" s="50"/>
      <c r="E34" s="272" t="str">
        <f xml:space="preserve"> Inputs!E$13</f>
        <v>Oil: IPCC energy -&gt; emissions, WA</v>
      </c>
      <c r="F34" s="268">
        <f xml:space="preserve"> Inputs!F$13</f>
        <v>73.3</v>
      </c>
      <c r="G34" s="273" t="str">
        <f xml:space="preserve"> Inputs!G$13</f>
        <v>tons (CO2E) / TJ</v>
      </c>
      <c r="H34" s="50"/>
      <c r="I34" s="54" t="s">
        <v>426</v>
      </c>
      <c r="J34" s="70">
        <f xml:space="preserve"> $J$26 * $J$28 * ( 1 - $J$29) * J31</f>
        <v>218444989.29117799</v>
      </c>
      <c r="K34" s="54" t="s">
        <v>407</v>
      </c>
      <c r="L34" s="50"/>
      <c r="M34" s="7" t="s">
        <v>485</v>
      </c>
      <c r="N34" s="171">
        <f>IFERROR(INDEX(Inputs!$G$522:$G$550,MATCH(Calcs!N33,Inputs!$E$522:$E$550,0)),Inputs!G550)</f>
        <v>1.0247357773220638</v>
      </c>
      <c r="O34" s="30" t="s">
        <v>412</v>
      </c>
      <c r="P34" s="50"/>
      <c r="Q34" s="80"/>
      <c r="R34" s="150"/>
      <c r="S34" s="150"/>
      <c r="T34" s="150"/>
    </row>
    <row r="35" spans="4:20" ht="12.9" customHeight="1" x14ac:dyDescent="0.3">
      <c r="D35" s="50"/>
      <c r="E35" s="272" t="str">
        <f xml:space="preserve"> Inputs!E$14</f>
        <v>Oil: IPCC energy -&gt; emissions, P95</v>
      </c>
      <c r="F35" s="268">
        <f xml:space="preserve"> Inputs!F$14</f>
        <v>75.5</v>
      </c>
      <c r="G35" s="273" t="str">
        <f xml:space="preserve"> Inputs!G$14</f>
        <v>tons (CO2E) / TJ</v>
      </c>
      <c r="H35" s="50"/>
      <c r="I35" s="183" t="s">
        <v>427</v>
      </c>
      <c r="J35" s="70">
        <f xml:space="preserve"> $J$26 * $J$28 * ( 1 - $J$29) * J32</f>
        <v>227011459.45945948</v>
      </c>
      <c r="K35" s="54" t="s">
        <v>407</v>
      </c>
      <c r="L35" s="50"/>
      <c r="M35" s="38" t="s">
        <v>461</v>
      </c>
      <c r="N35" s="38">
        <f>N21 * N34</f>
        <v>1264.5239492154267</v>
      </c>
      <c r="O35" s="38" t="s">
        <v>490</v>
      </c>
      <c r="P35" s="50"/>
      <c r="Q35" s="80"/>
      <c r="R35" s="150"/>
      <c r="S35" s="150"/>
      <c r="T35" s="150"/>
    </row>
    <row r="36" spans="4:20" ht="12.9" customHeight="1" x14ac:dyDescent="0.3">
      <c r="D36" s="50"/>
      <c r="E36" s="66" t="s">
        <v>383</v>
      </c>
      <c r="F36" s="68">
        <f xml:space="preserve"> F29 * F33</f>
        <v>34228878.581173263</v>
      </c>
      <c r="G36" s="67" t="s">
        <v>407</v>
      </c>
      <c r="H36" s="50"/>
      <c r="I36" s="155" t="s">
        <v>345</v>
      </c>
      <c r="J36" s="156"/>
      <c r="K36" s="156"/>
      <c r="L36" s="50"/>
      <c r="M36" s="146" t="str">
        <f xml:space="preserve"> E$6</f>
        <v xml:space="preserve">Methane factorisation </v>
      </c>
      <c r="N36" s="198">
        <f xml:space="preserve"> IF(F6= "GWP100", Inputs!F50,Inputs!F51)</f>
        <v>29.8</v>
      </c>
      <c r="O36" s="1" t="s">
        <v>462</v>
      </c>
      <c r="P36" s="50"/>
      <c r="Q36" s="80"/>
      <c r="R36" s="68"/>
      <c r="S36" s="68"/>
      <c r="T36" s="68"/>
    </row>
    <row r="37" spans="4:20" ht="12.9" customHeight="1" x14ac:dyDescent="0.3">
      <c r="D37" s="50"/>
      <c r="E37" s="66" t="s">
        <v>388</v>
      </c>
      <c r="F37" s="68">
        <f xml:space="preserve"> F30 * F34</f>
        <v>37224000</v>
      </c>
      <c r="G37" s="67" t="s">
        <v>407</v>
      </c>
      <c r="H37" s="50"/>
      <c r="I37" s="137" t="s">
        <v>322</v>
      </c>
      <c r="J37" s="138"/>
      <c r="K37" s="138"/>
      <c r="L37" s="50"/>
      <c r="M37" s="57" t="s">
        <v>486</v>
      </c>
      <c r="N37" s="54">
        <f>N35 * N36</f>
        <v>37682.813686619716</v>
      </c>
      <c r="O37" s="57" t="s">
        <v>407</v>
      </c>
      <c r="P37" s="50"/>
      <c r="Q37" s="80"/>
      <c r="R37" s="68"/>
      <c r="S37" s="68"/>
      <c r="T37" s="68"/>
    </row>
    <row r="38" spans="4:20" ht="12.9" customHeight="1" x14ac:dyDescent="0.3">
      <c r="D38" s="50"/>
      <c r="E38" s="66" t="s">
        <v>393</v>
      </c>
      <c r="F38" s="68">
        <f xml:space="preserve"> F31 * F35</f>
        <v>40607257.844474763</v>
      </c>
      <c r="G38" s="67" t="s">
        <v>407</v>
      </c>
      <c r="H38" s="50"/>
      <c r="I38" s="66" t="str">
        <f xml:space="preserve"> E$12</f>
        <v>Gas Production</v>
      </c>
      <c r="J38" s="189">
        <f xml:space="preserve"> F$12</f>
        <v>111.5077341492436</v>
      </c>
      <c r="K38" s="67" t="str">
        <f xml:space="preserve"> G$12</f>
        <v>bln m3</v>
      </c>
      <c r="L38" s="50"/>
      <c r="M38" s="168"/>
      <c r="N38" s="156"/>
      <c r="O38" s="156"/>
      <c r="P38" s="50"/>
      <c r="Q38" s="80"/>
      <c r="R38" s="68"/>
      <c r="S38" s="68"/>
      <c r="T38" s="68"/>
    </row>
    <row r="39" spans="4:20" ht="12.9" customHeight="1" x14ac:dyDescent="0.3">
      <c r="D39" s="50"/>
      <c r="E39" s="155" t="s">
        <v>345</v>
      </c>
      <c r="F39" s="156"/>
      <c r="G39" s="156"/>
      <c r="H39" s="50"/>
      <c r="I39" s="66" t="str">
        <f xml:space="preserve"> Inputs!E$61</f>
        <v>Boe per e6m3</v>
      </c>
      <c r="J39" s="62">
        <f xml:space="preserve"> Inputs!F$61</f>
        <v>5.883</v>
      </c>
      <c r="K39" s="67" t="str">
        <f xml:space="preserve"> Inputs!G$61</f>
        <v>e6boe / e9m3</v>
      </c>
      <c r="L39" s="50"/>
      <c r="P39" s="12"/>
      <c r="Q39" s="80"/>
      <c r="R39" s="159"/>
      <c r="S39" s="159"/>
      <c r="T39" s="159"/>
    </row>
    <row r="40" spans="4:20" ht="12.9" customHeight="1" x14ac:dyDescent="0.3">
      <c r="D40" s="50"/>
      <c r="E40" s="137" t="s">
        <v>456</v>
      </c>
      <c r="F40" s="138"/>
      <c r="G40" s="138"/>
      <c r="H40" s="50"/>
      <c r="I40" s="66" t="str">
        <f xml:space="preserve"> Inputs!E$58</f>
        <v>Thousands in a million</v>
      </c>
      <c r="J40" s="68">
        <f xml:space="preserve"> Inputs!F$58</f>
        <v>1000</v>
      </c>
      <c r="K40" s="67" t="str">
        <f xml:space="preserve"> Inputs!G$58</f>
        <v>ratio</v>
      </c>
      <c r="L40" s="50"/>
      <c r="Q40" s="80"/>
      <c r="R40" s="96"/>
      <c r="S40" s="96"/>
      <c r="T40" s="96"/>
    </row>
    <row r="41" spans="4:20" ht="12.9" customHeight="1" x14ac:dyDescent="0.3">
      <c r="D41" s="50"/>
      <c r="E41" s="157" t="s">
        <v>453</v>
      </c>
      <c r="F41" s="96" t="str">
        <f>IF(ISNUMBER(MATCH(F5,Inputs!E331:E462,0)),F5,"Generic")</f>
        <v>Canada</v>
      </c>
      <c r="G41" s="157" t="str">
        <f xml:space="preserve"> G$5</f>
        <v>list</v>
      </c>
      <c r="H41" s="50"/>
      <c r="I41" s="66" t="s">
        <v>108</v>
      </c>
      <c r="J41" s="54">
        <f xml:space="preserve"> J38 * J39 * J40 * J40</f>
        <v>656000000.00000012</v>
      </c>
      <c r="K41" s="67" t="s">
        <v>353</v>
      </c>
      <c r="L41" s="50"/>
      <c r="Q41" s="80"/>
      <c r="R41" s="96"/>
      <c r="S41" s="96"/>
      <c r="T41" s="96"/>
    </row>
    <row r="42" spans="4:20" ht="12.9" customHeight="1" x14ac:dyDescent="0.3">
      <c r="D42" s="50"/>
      <c r="E42" s="54" t="s">
        <v>470</v>
      </c>
      <c r="F42" s="158">
        <f>IFERROR(INDEX(CO2_Factors!$G$218:$G$307,MATCH(Calcs!F$41,CO2_Factors!$E$218:$E$307,0)),CO2_Factors!G99)</f>
        <v>39.624106814385186</v>
      </c>
      <c r="G42" s="54" t="s">
        <v>430</v>
      </c>
      <c r="H42" s="50"/>
      <c r="I42" s="137" t="s">
        <v>456</v>
      </c>
      <c r="J42" s="138"/>
      <c r="K42" s="138"/>
      <c r="L42" s="50"/>
      <c r="M42" s="54"/>
      <c r="N42" s="158"/>
      <c r="O42" s="57"/>
      <c r="P42" s="12"/>
      <c r="Q42" s="80"/>
      <c r="R42" s="158"/>
      <c r="S42" s="158"/>
      <c r="T42" s="158"/>
    </row>
    <row r="43" spans="4:20" ht="12.9" customHeight="1" x14ac:dyDescent="0.3">
      <c r="D43" s="50"/>
      <c r="E43" s="54" t="s">
        <v>471</v>
      </c>
      <c r="F43" s="158">
        <f>IFERROR(INDEX(CO2_Factors!$H$218:$H$307,MATCH(Calcs!F$41,CO2_Factors!$E$218:$E$307,0)),CO2_Factors!H99)</f>
        <v>102.54052458532512</v>
      </c>
      <c r="G43" s="54" t="s">
        <v>430</v>
      </c>
      <c r="H43" s="50"/>
      <c r="I43" s="146" t="s">
        <v>453</v>
      </c>
      <c r="J43" s="96" t="str">
        <f>IF(ISNUMBER(MATCH(F5,Inputs!E331:E462,0)),F5,"Generic")</f>
        <v>Canada</v>
      </c>
      <c r="K43" s="146" t="str">
        <f xml:space="preserve"> G$5</f>
        <v>list</v>
      </c>
      <c r="L43" s="50"/>
      <c r="M43" s="57"/>
      <c r="N43" s="68"/>
      <c r="O43" s="57"/>
      <c r="P43" s="12"/>
      <c r="Q43" s="80"/>
      <c r="R43" s="158"/>
      <c r="S43" s="158"/>
      <c r="T43" s="158"/>
    </row>
    <row r="44" spans="4:20" ht="12.9" customHeight="1" x14ac:dyDescent="0.3">
      <c r="D44" s="50"/>
      <c r="E44" s="54" t="s">
        <v>472</v>
      </c>
      <c r="F44" s="158">
        <f>IFERROR(INDEX(CO2_Factors!$I$218:$I$307,MATCH(Calcs!F$41,CO2_Factors!$E$218:$E$307,0)),CO2_Factors!I99)</f>
        <v>153.67129916061566</v>
      </c>
      <c r="G44" s="54" t="s">
        <v>430</v>
      </c>
      <c r="H44" s="50"/>
      <c r="I44" s="54" t="s">
        <v>479</v>
      </c>
      <c r="J44" s="158">
        <f>IFERROR(INDEX(CO2_Factors!$G$381:$G$430,MATCH(Calcs!J43,CO2_Factors!$E$381:$E$430,0)),CO2_Factors!G431)</f>
        <v>19.42186599073975</v>
      </c>
      <c r="K44" s="54" t="s">
        <v>410</v>
      </c>
      <c r="L44" s="50"/>
      <c r="M44" s="54"/>
      <c r="N44" s="158"/>
      <c r="O44" s="57"/>
      <c r="P44" s="12"/>
      <c r="Q44" s="80"/>
      <c r="R44" s="158"/>
      <c r="S44" s="158"/>
      <c r="T44" s="158"/>
    </row>
    <row r="45" spans="4:20" ht="12.9" customHeight="1" x14ac:dyDescent="0.3">
      <c r="D45" s="50"/>
      <c r="E45" s="57" t="s">
        <v>466</v>
      </c>
      <c r="F45" s="68">
        <f xml:space="preserve">  F42 * F$21</f>
        <v>3962410.6814385187</v>
      </c>
      <c r="G45" s="57" t="s">
        <v>469</v>
      </c>
      <c r="H45" s="50"/>
      <c r="I45" s="54" t="s">
        <v>480</v>
      </c>
      <c r="J45" s="158">
        <f>IFERROR(INDEX(CO2_Factors!$H$381:$H$430,MATCH(Calcs!J43,CO2_Factors!$E$381:$E$430,0)),CO2_Factors!$H$431)</f>
        <v>39.44458875051307</v>
      </c>
      <c r="K45" s="54" t="s">
        <v>410</v>
      </c>
      <c r="L45" s="50"/>
      <c r="M45" s="57"/>
      <c r="N45" s="68"/>
      <c r="O45" s="57"/>
      <c r="P45" s="12"/>
      <c r="Q45" s="80"/>
      <c r="R45" s="68"/>
      <c r="S45" s="68"/>
      <c r="T45" s="68"/>
    </row>
    <row r="46" spans="4:20" ht="12.9" customHeight="1" x14ac:dyDescent="0.3">
      <c r="D46" s="50"/>
      <c r="E46" s="57" t="s">
        <v>467</v>
      </c>
      <c r="F46" s="68">
        <f xml:space="preserve">  F43 * F$21</f>
        <v>10254052.458532512</v>
      </c>
      <c r="G46" s="57" t="s">
        <v>469</v>
      </c>
      <c r="H46" s="50"/>
      <c r="I46" s="54" t="s">
        <v>481</v>
      </c>
      <c r="J46" s="158">
        <f>IFERROR(INDEX(CO2_Factors!$I$381:$I$431,MATCH(Calcs!J43,CO2_Factors!$E$381:$E$4296,0)),CO2_Factors!I431)</f>
        <v>108.40502188770111</v>
      </c>
      <c r="K46" s="54" t="s">
        <v>410</v>
      </c>
      <c r="L46" s="50"/>
      <c r="M46" s="57"/>
      <c r="N46" s="68"/>
      <c r="O46" s="57"/>
      <c r="P46" s="12"/>
      <c r="Q46" s="80"/>
      <c r="R46" s="68"/>
      <c r="S46" s="68"/>
      <c r="T46" s="68"/>
    </row>
    <row r="47" spans="4:20" ht="12.9" customHeight="1" x14ac:dyDescent="0.3">
      <c r="D47" s="50"/>
      <c r="E47" s="57" t="s">
        <v>468</v>
      </c>
      <c r="F47" s="68">
        <f xml:space="preserve">  F44 * F$21</f>
        <v>15367129.916061565</v>
      </c>
      <c r="G47" s="57" t="s">
        <v>469</v>
      </c>
      <c r="H47" s="50"/>
      <c r="I47" s="57" t="str">
        <f xml:space="preserve"> Inputs!E$58</f>
        <v>Thousands in a million</v>
      </c>
      <c r="J47" s="68">
        <f xml:space="preserve"> Inputs!F$58</f>
        <v>1000</v>
      </c>
      <c r="K47" s="57" t="str">
        <f xml:space="preserve"> Inputs!G$58</f>
        <v>ratio</v>
      </c>
      <c r="L47" s="50"/>
      <c r="M47" s="57"/>
      <c r="N47" s="68"/>
      <c r="O47" s="57"/>
      <c r="P47" s="12"/>
      <c r="Q47" s="80"/>
      <c r="R47" s="68"/>
      <c r="S47" s="68"/>
      <c r="T47" s="68"/>
    </row>
    <row r="48" spans="4:20" ht="12.9" customHeight="1" x14ac:dyDescent="0.3">
      <c r="D48" s="50"/>
      <c r="E48" s="137" t="s">
        <v>457</v>
      </c>
      <c r="F48" s="138"/>
      <c r="G48" s="138"/>
      <c r="H48" s="50"/>
      <c r="I48" s="57" t="s">
        <v>482</v>
      </c>
      <c r="J48" s="68">
        <f xml:space="preserve"> ($J$41 * J44) / $J$47</f>
        <v>12740744.089925278</v>
      </c>
      <c r="K48" s="57" t="s">
        <v>407</v>
      </c>
      <c r="L48" s="50"/>
      <c r="M48" s="159"/>
      <c r="N48" s="159"/>
      <c r="O48" s="159"/>
      <c r="P48" s="12"/>
      <c r="Q48" s="80"/>
      <c r="R48" s="159"/>
      <c r="S48" s="159"/>
      <c r="T48" s="159"/>
    </row>
    <row r="49" spans="1:20" ht="12.9" customHeight="1" x14ac:dyDescent="0.3">
      <c r="A49" s="2"/>
      <c r="B49" s="2"/>
      <c r="C49" s="43"/>
      <c r="D49" s="50"/>
      <c r="E49" s="1" t="s">
        <v>460</v>
      </c>
      <c r="F49" s="158">
        <f>IFERROR(INDEX(Inputs!G259:G324,MATCH(Calcs!F$41,Inputs!E259:E324,0)),Inputs!G325)</f>
        <v>0.43652708741596674</v>
      </c>
      <c r="G49" s="38" t="s">
        <v>458</v>
      </c>
      <c r="H49" s="50"/>
      <c r="I49" s="57" t="s">
        <v>483</v>
      </c>
      <c r="J49" s="68">
        <f xml:space="preserve"> ($J$41 * J45) / $J$47</f>
        <v>25875650.220336579</v>
      </c>
      <c r="K49" s="54" t="s">
        <v>407</v>
      </c>
      <c r="L49" s="50"/>
      <c r="M49" s="159"/>
      <c r="N49" s="159"/>
      <c r="O49" s="159"/>
      <c r="P49" s="12"/>
      <c r="Q49" s="80"/>
      <c r="R49" s="159"/>
      <c r="S49" s="159"/>
      <c r="T49" s="159"/>
    </row>
    <row r="50" spans="1:20" ht="12.9" customHeight="1" x14ac:dyDescent="0.4">
      <c r="D50" s="50"/>
      <c r="E50" s="1" t="s">
        <v>461</v>
      </c>
      <c r="F50" s="1">
        <f>F21 * F49</f>
        <v>43652.708741596674</v>
      </c>
      <c r="G50" s="1" t="s">
        <v>459</v>
      </c>
      <c r="H50" s="50"/>
      <c r="I50" s="57" t="s">
        <v>484</v>
      </c>
      <c r="J50" s="68">
        <f xml:space="preserve"> ($J$41 * J46) / $J$47</f>
        <v>71113694.358331934</v>
      </c>
      <c r="K50" s="54" t="s">
        <v>407</v>
      </c>
      <c r="L50" s="50"/>
      <c r="M50" s="159"/>
      <c r="N50" s="159"/>
      <c r="O50" s="159"/>
      <c r="P50" s="12"/>
      <c r="Q50" s="30"/>
      <c r="R50" s="77"/>
      <c r="S50" s="77"/>
      <c r="T50" s="77"/>
    </row>
    <row r="51" spans="1:20" ht="12.9" customHeight="1" x14ac:dyDescent="0.3">
      <c r="A51" s="2"/>
      <c r="B51" s="2"/>
      <c r="C51" s="43"/>
      <c r="D51" s="50"/>
      <c r="E51" s="1" t="s">
        <v>377</v>
      </c>
      <c r="F51" s="194">
        <f xml:space="preserve"> IF(F6= "GWP100", Inputs!F50,Inputs!F51)</f>
        <v>29.8</v>
      </c>
      <c r="G51" s="1" t="s">
        <v>462</v>
      </c>
      <c r="H51" s="50"/>
      <c r="I51" s="137" t="s">
        <v>457</v>
      </c>
      <c r="J51" s="138"/>
      <c r="K51" s="138"/>
      <c r="L51" s="50"/>
      <c r="P51" s="12"/>
      <c r="Q51" s="30"/>
      <c r="R51" s="159"/>
      <c r="S51" s="159"/>
      <c r="T51" s="159"/>
    </row>
    <row r="52" spans="1:20" ht="12.9" customHeight="1" x14ac:dyDescent="0.3">
      <c r="A52" s="2"/>
      <c r="B52" s="2"/>
      <c r="C52" s="43"/>
      <c r="D52" s="50"/>
      <c r="E52" s="1" t="s">
        <v>463</v>
      </c>
      <c r="F52" s="1">
        <f xml:space="preserve"> F50 * F51</f>
        <v>1300850.720499581</v>
      </c>
      <c r="G52" s="1" t="s">
        <v>464</v>
      </c>
      <c r="H52" s="50"/>
      <c r="I52" s="1" t="s">
        <v>460</v>
      </c>
      <c r="J52" s="158">
        <f>IFERROR(INDEX(Inputs!$G$386:$G$451,MATCH(Calcs!J43,Inputs!$E$386:$E$451,0)),Inputs!G452)</f>
        <v>1.2283286379313949</v>
      </c>
      <c r="K52" s="38" t="s">
        <v>458</v>
      </c>
      <c r="L52" s="50"/>
      <c r="P52" s="12"/>
      <c r="Q52" s="30"/>
      <c r="R52" s="179"/>
      <c r="S52" s="179"/>
      <c r="T52" s="179"/>
    </row>
    <row r="53" spans="1:20" ht="12.9" customHeight="1" x14ac:dyDescent="0.3">
      <c r="A53" s="2"/>
      <c r="B53" s="2"/>
      <c r="C53" s="43"/>
      <c r="D53" s="50"/>
      <c r="E53" s="137" t="s">
        <v>465</v>
      </c>
      <c r="F53" s="138"/>
      <c r="G53" s="138"/>
      <c r="H53" s="50"/>
      <c r="I53" s="1" t="s">
        <v>461</v>
      </c>
      <c r="J53" s="1">
        <f xml:space="preserve"> J41 * J52 / J28</f>
        <v>805783.58648299519</v>
      </c>
      <c r="K53" s="1" t="s">
        <v>459</v>
      </c>
      <c r="L53" s="50"/>
      <c r="P53" s="12"/>
      <c r="Q53" s="30"/>
      <c r="R53" s="146"/>
      <c r="S53" s="146"/>
      <c r="T53" s="146"/>
    </row>
    <row r="54" spans="1:20" ht="12.9" customHeight="1" x14ac:dyDescent="0.3">
      <c r="A54" s="2"/>
      <c r="B54" s="2"/>
      <c r="C54" s="43"/>
      <c r="D54" s="50"/>
      <c r="E54" s="57" t="s">
        <v>384</v>
      </c>
      <c r="F54" s="1">
        <f xml:space="preserve"> F45 + $F$52</f>
        <v>5263261.4019380994</v>
      </c>
      <c r="G54" s="67" t="s">
        <v>407</v>
      </c>
      <c r="H54" s="50"/>
      <c r="I54" s="1" t="s">
        <v>377</v>
      </c>
      <c r="J54" s="194">
        <f xml:space="preserve"> IF(F6= "GWP100", Inputs!F50,Inputs!F51)</f>
        <v>29.8</v>
      </c>
      <c r="K54" s="1" t="s">
        <v>462</v>
      </c>
      <c r="L54" s="50"/>
      <c r="P54" s="12"/>
      <c r="Q54" s="30"/>
      <c r="R54" s="147"/>
      <c r="S54" s="147"/>
      <c r="T54" s="147"/>
    </row>
    <row r="55" spans="1:20" ht="12.9" customHeight="1" x14ac:dyDescent="0.3">
      <c r="A55" s="2"/>
      <c r="B55" s="2"/>
      <c r="C55" s="43"/>
      <c r="D55" s="50"/>
      <c r="E55" s="57" t="s">
        <v>389</v>
      </c>
      <c r="F55" s="1">
        <f xml:space="preserve"> F46 + $F$52</f>
        <v>11554903.179032093</v>
      </c>
      <c r="G55" s="67" t="s">
        <v>407</v>
      </c>
      <c r="H55" s="50"/>
      <c r="I55" s="1" t="s">
        <v>463</v>
      </c>
      <c r="J55" s="1">
        <f xml:space="preserve"> J53 * J54</f>
        <v>24012350.877193257</v>
      </c>
      <c r="K55" s="1" t="s">
        <v>464</v>
      </c>
      <c r="L55" s="50"/>
      <c r="P55" s="12"/>
      <c r="Q55" s="30"/>
      <c r="R55" s="70"/>
      <c r="S55" s="70"/>
      <c r="T55" s="70"/>
    </row>
    <row r="56" spans="1:20" ht="12.9" customHeight="1" x14ac:dyDescent="0.3">
      <c r="A56" s="2"/>
      <c r="B56" s="2"/>
      <c r="C56" s="43"/>
      <c r="D56" s="50"/>
      <c r="E56" s="57" t="s">
        <v>394</v>
      </c>
      <c r="F56" s="1">
        <f xml:space="preserve"> F47 + $F$52</f>
        <v>16667980.636561146</v>
      </c>
      <c r="G56" s="67" t="s">
        <v>407</v>
      </c>
      <c r="H56" s="50"/>
      <c r="I56" s="137" t="s">
        <v>465</v>
      </c>
      <c r="J56" s="138"/>
      <c r="K56" s="138"/>
      <c r="L56" s="50"/>
      <c r="P56" s="12"/>
      <c r="Q56" s="30"/>
      <c r="R56" s="179"/>
      <c r="S56" s="179"/>
      <c r="T56" s="179"/>
    </row>
    <row r="57" spans="1:20" ht="12.9" customHeight="1" x14ac:dyDescent="0.3">
      <c r="A57" s="2"/>
      <c r="B57" s="2"/>
      <c r="C57" s="43"/>
      <c r="D57" s="50"/>
      <c r="E57" s="50"/>
      <c r="F57" s="50"/>
      <c r="G57" s="50"/>
      <c r="H57" s="50"/>
      <c r="I57" s="57" t="s">
        <v>385</v>
      </c>
      <c r="J57" s="1">
        <f xml:space="preserve"> J48 + $J$55</f>
        <v>36753094.967118531</v>
      </c>
      <c r="K57" s="67" t="s">
        <v>407</v>
      </c>
      <c r="L57" s="50"/>
      <c r="P57" s="12"/>
      <c r="Q57" s="30"/>
      <c r="R57" s="151"/>
      <c r="S57" s="151"/>
      <c r="T57" s="151"/>
    </row>
    <row r="58" spans="1:20" ht="12.9" customHeight="1" x14ac:dyDescent="0.3">
      <c r="A58" s="2"/>
      <c r="B58" s="2"/>
      <c r="C58" s="43"/>
      <c r="H58" s="50"/>
      <c r="I58" s="57" t="s">
        <v>390</v>
      </c>
      <c r="J58" s="1">
        <f xml:space="preserve"> J49 + $J$55</f>
        <v>49888001.097529836</v>
      </c>
      <c r="K58" s="67" t="s">
        <v>407</v>
      </c>
      <c r="L58" s="50"/>
      <c r="P58" s="12"/>
      <c r="Q58" s="30"/>
      <c r="R58" s="148"/>
      <c r="S58" s="148"/>
      <c r="T58" s="148"/>
    </row>
    <row r="59" spans="1:20" ht="12.9" customHeight="1" x14ac:dyDescent="0.3">
      <c r="A59" s="2"/>
      <c r="B59" s="2"/>
      <c r="C59" s="43"/>
      <c r="D59" s="12"/>
      <c r="H59" s="50"/>
      <c r="I59" s="57" t="s">
        <v>395</v>
      </c>
      <c r="J59" s="1">
        <f xml:space="preserve"> J50 + $J$55</f>
        <v>95126045.235525191</v>
      </c>
      <c r="K59" s="67" t="s">
        <v>407</v>
      </c>
      <c r="L59" s="50"/>
      <c r="P59" s="12"/>
      <c r="Q59" s="30"/>
      <c r="R59" s="150"/>
      <c r="S59" s="150"/>
      <c r="T59" s="150"/>
    </row>
    <row r="60" spans="1:20" ht="12.9" customHeight="1" x14ac:dyDescent="0.3">
      <c r="A60" s="2"/>
      <c r="B60" s="2"/>
      <c r="C60" s="43"/>
      <c r="D60" s="12"/>
      <c r="H60" s="50"/>
      <c r="I60" s="50"/>
      <c r="J60" s="50"/>
      <c r="K60" s="50"/>
      <c r="L60" s="50"/>
      <c r="P60" s="12"/>
      <c r="Q60" s="30"/>
      <c r="R60" s="150"/>
      <c r="S60" s="150"/>
      <c r="T60" s="150"/>
    </row>
    <row r="61" spans="1:20" ht="12.9" customHeight="1" x14ac:dyDescent="0.3">
      <c r="A61" s="2"/>
      <c r="B61" s="2"/>
      <c r="C61" s="43"/>
      <c r="D61" s="12"/>
      <c r="H61" s="12"/>
      <c r="P61" s="12"/>
      <c r="Q61" s="30"/>
      <c r="R61" s="150"/>
      <c r="S61" s="150"/>
      <c r="T61" s="150"/>
    </row>
    <row r="62" spans="1:20" ht="12.9" customHeight="1" x14ac:dyDescent="0.3">
      <c r="A62" s="2"/>
      <c r="B62" s="2"/>
      <c r="C62" s="43"/>
      <c r="D62" s="12"/>
      <c r="H62" s="1"/>
      <c r="L62" s="12"/>
      <c r="P62" s="12"/>
      <c r="Q62" s="30"/>
      <c r="R62" s="68"/>
      <c r="S62" s="68"/>
      <c r="T62" s="68"/>
    </row>
    <row r="63" spans="1:20" ht="12.9" customHeight="1" x14ac:dyDescent="0.3">
      <c r="A63" s="2"/>
      <c r="B63" s="2"/>
      <c r="C63" s="43"/>
      <c r="D63" s="12"/>
      <c r="H63" s="1"/>
      <c r="L63" s="12"/>
      <c r="P63" s="12"/>
      <c r="Q63" s="30"/>
      <c r="R63" s="68"/>
      <c r="S63" s="68"/>
      <c r="T63" s="68"/>
    </row>
    <row r="64" spans="1:20" ht="12.9" customHeight="1" x14ac:dyDescent="0.3">
      <c r="A64" s="2"/>
      <c r="B64" s="2"/>
      <c r="C64" s="43"/>
      <c r="D64" s="12"/>
      <c r="H64" s="1"/>
      <c r="L64" s="12"/>
      <c r="P64" s="12"/>
      <c r="Q64" s="30"/>
      <c r="R64" s="68"/>
      <c r="S64" s="68"/>
      <c r="T64" s="68"/>
    </row>
    <row r="65" spans="1:20" ht="12.9" customHeight="1" x14ac:dyDescent="0.4">
      <c r="A65" s="2"/>
      <c r="B65" s="2"/>
      <c r="C65" s="43"/>
      <c r="D65" s="12"/>
      <c r="H65" s="1"/>
      <c r="L65" s="12"/>
      <c r="P65" s="12"/>
      <c r="Q65" s="30"/>
      <c r="R65" s="77"/>
      <c r="S65" s="77"/>
      <c r="T65" s="77"/>
    </row>
    <row r="66" spans="1:20" ht="12.9" customHeight="1" x14ac:dyDescent="0.3">
      <c r="A66" s="2"/>
      <c r="B66" s="2"/>
      <c r="C66" s="43"/>
      <c r="D66" s="12"/>
      <c r="H66" s="1"/>
      <c r="L66" s="12"/>
      <c r="P66" s="12"/>
      <c r="Q66" s="30"/>
      <c r="R66" s="152"/>
      <c r="S66" s="152"/>
      <c r="T66" s="152"/>
    </row>
    <row r="67" spans="1:20" ht="12.9" customHeight="1" x14ac:dyDescent="0.3">
      <c r="A67" s="2"/>
      <c r="B67" s="2"/>
      <c r="C67" s="43"/>
      <c r="D67" s="12"/>
      <c r="H67" s="1"/>
      <c r="L67" s="12"/>
      <c r="P67" s="12"/>
      <c r="Q67" s="30"/>
      <c r="R67" s="146"/>
      <c r="S67" s="146"/>
      <c r="T67" s="146"/>
    </row>
    <row r="68" spans="1:20" ht="12.9" customHeight="1" x14ac:dyDescent="0.3">
      <c r="A68" s="2"/>
      <c r="B68" s="2"/>
      <c r="C68" s="43"/>
      <c r="D68" s="12"/>
      <c r="H68" s="1"/>
      <c r="L68" s="12"/>
      <c r="P68" s="12"/>
      <c r="Q68" s="30"/>
      <c r="R68" s="163"/>
      <c r="S68" s="163"/>
      <c r="T68" s="163"/>
    </row>
    <row r="69" spans="1:20" ht="12.9" customHeight="1" x14ac:dyDescent="0.3">
      <c r="A69" s="2"/>
      <c r="B69" s="2"/>
      <c r="C69" s="43"/>
      <c r="D69" s="12"/>
      <c r="H69" s="1"/>
      <c r="L69" s="12"/>
      <c r="P69" s="12"/>
      <c r="Q69" s="30"/>
      <c r="R69" s="151"/>
      <c r="S69" s="151"/>
      <c r="T69" s="151"/>
    </row>
    <row r="70" spans="1:20" ht="12.9" customHeight="1" x14ac:dyDescent="0.3">
      <c r="A70" s="2"/>
      <c r="B70" s="2"/>
      <c r="C70" s="43"/>
      <c r="D70" s="12"/>
      <c r="H70" s="1"/>
      <c r="L70" s="12"/>
      <c r="P70" s="12"/>
      <c r="Q70" s="30"/>
      <c r="R70" s="158"/>
      <c r="S70" s="158"/>
      <c r="T70" s="158"/>
    </row>
    <row r="71" spans="1:20" ht="12.9" customHeight="1" x14ac:dyDescent="0.3">
      <c r="A71" s="2"/>
      <c r="B71" s="2"/>
      <c r="C71" s="43"/>
      <c r="D71" s="12"/>
      <c r="H71" s="1"/>
      <c r="L71" s="12"/>
      <c r="P71" s="12"/>
      <c r="Q71" s="30"/>
      <c r="R71" s="158"/>
      <c r="S71" s="158"/>
      <c r="T71" s="158"/>
    </row>
    <row r="72" spans="1:20" ht="12.9" customHeight="1" x14ac:dyDescent="0.3">
      <c r="A72" s="2"/>
      <c r="B72" s="2"/>
      <c r="C72" s="43"/>
      <c r="D72" s="12"/>
      <c r="H72" s="1"/>
      <c r="L72" s="12"/>
      <c r="P72" s="12"/>
      <c r="Q72" s="30"/>
      <c r="R72" s="151"/>
      <c r="S72" s="151"/>
      <c r="T72" s="151"/>
    </row>
    <row r="73" spans="1:20" ht="12.9" customHeight="1" x14ac:dyDescent="0.3">
      <c r="A73" s="2"/>
      <c r="B73" s="2"/>
      <c r="C73" s="43"/>
      <c r="D73" s="12"/>
      <c r="H73" s="1"/>
      <c r="L73" s="12"/>
      <c r="P73" s="12"/>
      <c r="Q73" s="30"/>
      <c r="R73" s="54"/>
      <c r="S73" s="54"/>
      <c r="T73" s="54"/>
    </row>
    <row r="74" spans="1:20" ht="12.9" customHeight="1" x14ac:dyDescent="0.3">
      <c r="A74" s="2"/>
      <c r="B74" s="2"/>
      <c r="C74" s="43"/>
      <c r="D74" s="12"/>
      <c r="H74" s="1"/>
      <c r="L74" s="12"/>
      <c r="P74" s="12"/>
      <c r="Q74" s="30"/>
      <c r="R74" s="54"/>
      <c r="S74" s="54"/>
      <c r="T74" s="54"/>
    </row>
    <row r="75" spans="1:20" ht="12.9" customHeight="1" x14ac:dyDescent="0.3">
      <c r="A75" s="2"/>
      <c r="B75" s="2"/>
      <c r="C75" s="43"/>
      <c r="D75" s="12"/>
      <c r="H75" s="1"/>
      <c r="L75" s="12"/>
      <c r="P75" s="12"/>
      <c r="Q75" s="30"/>
      <c r="R75" s="54"/>
      <c r="S75" s="54"/>
      <c r="T75" s="54"/>
    </row>
    <row r="76" spans="1:20" ht="12.9" customHeight="1" x14ac:dyDescent="0.3">
      <c r="A76" s="2"/>
      <c r="B76" s="2"/>
      <c r="C76" s="43"/>
      <c r="D76" s="12"/>
      <c r="H76" s="1"/>
      <c r="L76" s="12"/>
      <c r="P76" s="12"/>
      <c r="Q76" s="30"/>
      <c r="R76" s="159"/>
      <c r="S76" s="159"/>
      <c r="T76" s="159"/>
    </row>
    <row r="77" spans="1:20" ht="12.9" customHeight="1" x14ac:dyDescent="0.3">
      <c r="A77" s="2"/>
      <c r="B77" s="2"/>
      <c r="C77" s="43"/>
      <c r="D77" s="12"/>
      <c r="E77" s="169"/>
      <c r="F77" s="159"/>
      <c r="G77" s="159"/>
      <c r="H77" s="12"/>
      <c r="I77" s="169"/>
      <c r="J77" s="159"/>
      <c r="K77" s="159"/>
      <c r="L77" s="12"/>
      <c r="M77" s="169"/>
      <c r="N77" s="159"/>
      <c r="O77" s="159"/>
      <c r="P77" s="12"/>
      <c r="Q77" s="30"/>
      <c r="R77" s="159"/>
      <c r="S77" s="159"/>
      <c r="T77" s="159"/>
    </row>
    <row r="78" spans="1:20" ht="12.9" customHeight="1" x14ac:dyDescent="0.4">
      <c r="A78" s="2"/>
      <c r="B78" s="2"/>
      <c r="C78" s="43"/>
      <c r="D78" s="12"/>
      <c r="H78" s="12"/>
      <c r="I78" s="180"/>
      <c r="J78" s="77"/>
      <c r="K78" s="77"/>
      <c r="L78" s="12"/>
      <c r="M78" s="180"/>
      <c r="N78" s="77"/>
      <c r="O78" s="77"/>
      <c r="P78" s="12"/>
      <c r="Q78" s="30"/>
      <c r="R78" s="77"/>
      <c r="S78" s="77"/>
      <c r="T78" s="77"/>
    </row>
    <row r="79" spans="1:20" ht="12.9" customHeight="1" x14ac:dyDescent="0.4">
      <c r="A79" s="2"/>
      <c r="B79" s="2"/>
      <c r="C79" s="43"/>
      <c r="D79" s="12"/>
      <c r="H79" s="12"/>
      <c r="I79" s="180"/>
      <c r="J79" s="77"/>
      <c r="K79" s="77"/>
      <c r="L79" s="12"/>
      <c r="M79" s="180"/>
      <c r="N79" s="77"/>
      <c r="O79" s="77"/>
      <c r="P79" s="12"/>
      <c r="Q79" s="30"/>
      <c r="R79" s="77"/>
      <c r="S79" s="77"/>
      <c r="T79" s="77"/>
    </row>
    <row r="80" spans="1:20" ht="12.9" customHeight="1" x14ac:dyDescent="0.3">
      <c r="A80" s="2"/>
      <c r="B80" s="2"/>
      <c r="C80" s="43"/>
      <c r="D80" s="12"/>
      <c r="H80" s="12"/>
      <c r="I80" s="55"/>
      <c r="J80" s="152"/>
      <c r="K80" s="152"/>
      <c r="L80" s="12"/>
      <c r="M80" s="55"/>
      <c r="N80" s="152"/>
      <c r="O80" s="152"/>
      <c r="P80" s="12"/>
      <c r="Q80" s="30"/>
      <c r="R80" s="152"/>
      <c r="S80" s="152"/>
      <c r="T80" s="152"/>
    </row>
    <row r="81" spans="1:20" ht="12.9" customHeight="1" x14ac:dyDescent="0.3">
      <c r="A81" s="2"/>
      <c r="B81" s="2"/>
      <c r="C81" s="43"/>
      <c r="D81" s="12"/>
      <c r="H81" s="12"/>
      <c r="I81" s="146"/>
      <c r="J81" s="146"/>
      <c r="K81" s="146"/>
      <c r="L81" s="12"/>
      <c r="M81" s="146"/>
      <c r="N81" s="146"/>
      <c r="O81" s="146"/>
      <c r="P81" s="12"/>
      <c r="Q81" s="30"/>
      <c r="R81" s="146"/>
      <c r="S81" s="146"/>
      <c r="T81" s="146"/>
    </row>
    <row r="82" spans="1:20" ht="12.9" customHeight="1" x14ac:dyDescent="0.3">
      <c r="A82" s="2"/>
      <c r="B82" s="2"/>
      <c r="C82" s="43"/>
      <c r="D82" s="12"/>
      <c r="H82" s="12"/>
      <c r="I82" s="180"/>
      <c r="J82" s="159"/>
      <c r="K82" s="159"/>
      <c r="L82" s="12"/>
      <c r="M82" s="180"/>
      <c r="N82" s="159"/>
      <c r="O82" s="159"/>
      <c r="P82" s="12"/>
      <c r="Q82" s="30"/>
      <c r="R82" s="159"/>
      <c r="S82" s="159"/>
      <c r="T82" s="159"/>
    </row>
    <row r="83" spans="1:20" ht="12.9" customHeight="1" x14ac:dyDescent="0.3">
      <c r="A83" s="2"/>
      <c r="B83" s="2"/>
      <c r="C83" s="43"/>
      <c r="D83" s="12"/>
      <c r="H83" s="12"/>
      <c r="I83" s="55"/>
      <c r="J83" s="179"/>
      <c r="K83" s="179"/>
      <c r="L83" s="12"/>
      <c r="M83" s="55"/>
      <c r="N83" s="179"/>
      <c r="O83" s="179"/>
      <c r="P83" s="12"/>
      <c r="Q83" s="30"/>
      <c r="R83" s="179"/>
      <c r="S83" s="179"/>
      <c r="T83" s="179"/>
    </row>
    <row r="84" spans="1:20" ht="12.9" customHeight="1" x14ac:dyDescent="0.3">
      <c r="A84" s="2"/>
      <c r="B84" s="2"/>
      <c r="C84" s="43"/>
      <c r="D84" s="12"/>
      <c r="H84" s="12"/>
      <c r="I84" s="146"/>
      <c r="J84" s="96"/>
      <c r="K84" s="146"/>
      <c r="L84" s="12"/>
      <c r="M84" s="146"/>
      <c r="N84" s="96"/>
      <c r="O84" s="146"/>
      <c r="P84" s="12"/>
      <c r="Q84" s="30"/>
      <c r="R84" s="170"/>
      <c r="S84" s="170"/>
      <c r="T84" s="170"/>
    </row>
    <row r="85" spans="1:20" ht="12.9" customHeight="1" x14ac:dyDescent="0.3">
      <c r="A85" s="2"/>
      <c r="B85" s="2"/>
      <c r="C85" s="43"/>
      <c r="D85" s="12"/>
      <c r="H85" s="12"/>
      <c r="I85" s="147"/>
      <c r="J85" s="151"/>
      <c r="K85" s="151"/>
      <c r="L85" s="12"/>
      <c r="M85" s="147"/>
      <c r="N85" s="151"/>
      <c r="O85" s="151"/>
      <c r="P85" s="12"/>
      <c r="Q85" s="30"/>
      <c r="R85" s="151"/>
      <c r="S85" s="151"/>
      <c r="T85" s="151"/>
    </row>
    <row r="86" spans="1:20" ht="12.9" customHeight="1" x14ac:dyDescent="0.3">
      <c r="A86" s="2"/>
      <c r="B86" s="2"/>
      <c r="C86" s="43"/>
      <c r="D86" s="12"/>
      <c r="H86" s="12"/>
      <c r="I86" s="181"/>
      <c r="J86" s="150"/>
      <c r="K86" s="181"/>
      <c r="L86" s="12"/>
      <c r="M86" s="181"/>
      <c r="N86" s="150"/>
      <c r="O86" s="181"/>
      <c r="P86" s="12"/>
      <c r="Q86" s="30"/>
      <c r="R86" s="150"/>
      <c r="S86" s="150"/>
      <c r="T86" s="150"/>
    </row>
    <row r="87" spans="1:20" ht="12.9" customHeight="1" x14ac:dyDescent="0.3">
      <c r="A87" s="2"/>
      <c r="B87" s="2"/>
      <c r="C87" s="43"/>
      <c r="D87" s="12"/>
      <c r="H87" s="12"/>
      <c r="I87" s="182"/>
      <c r="J87" s="150"/>
      <c r="K87" s="181"/>
      <c r="L87" s="12"/>
      <c r="M87" s="182"/>
      <c r="N87" s="150"/>
      <c r="O87" s="181"/>
      <c r="P87" s="12"/>
      <c r="Q87" s="30"/>
      <c r="R87" s="150"/>
      <c r="S87" s="150"/>
      <c r="T87" s="150"/>
    </row>
    <row r="88" spans="1:20" ht="12.9" customHeight="1" x14ac:dyDescent="0.3">
      <c r="A88" s="2"/>
      <c r="B88" s="2"/>
      <c r="C88" s="43"/>
      <c r="D88" s="12"/>
      <c r="H88" s="12"/>
      <c r="I88" s="182"/>
      <c r="J88" s="150"/>
      <c r="K88" s="181"/>
      <c r="L88" s="12"/>
      <c r="M88" s="182"/>
      <c r="N88" s="150"/>
      <c r="O88" s="181"/>
      <c r="P88" s="12"/>
      <c r="Q88" s="30"/>
      <c r="R88" s="150"/>
      <c r="S88" s="150"/>
      <c r="T88" s="150"/>
    </row>
    <row r="89" spans="1:20" ht="12.9" customHeight="1" x14ac:dyDescent="0.3">
      <c r="A89" s="2"/>
      <c r="B89" s="2"/>
      <c r="C89" s="43"/>
      <c r="D89" s="12"/>
      <c r="H89" s="12"/>
      <c r="I89" s="182"/>
      <c r="J89" s="68"/>
      <c r="K89" s="181"/>
      <c r="L89" s="12"/>
      <c r="M89" s="182"/>
      <c r="N89" s="68"/>
      <c r="O89" s="181"/>
      <c r="P89" s="12"/>
      <c r="Q89" s="30"/>
      <c r="R89" s="68"/>
      <c r="S89" s="68"/>
      <c r="T89" s="68"/>
    </row>
    <row r="90" spans="1:20" ht="12.9" customHeight="1" x14ac:dyDescent="0.3">
      <c r="A90" s="2"/>
      <c r="B90" s="2"/>
      <c r="C90" s="43"/>
      <c r="D90" s="12"/>
      <c r="H90" s="12"/>
      <c r="I90" s="182"/>
      <c r="J90" s="68"/>
      <c r="K90" s="181"/>
      <c r="L90" s="12"/>
      <c r="M90" s="182"/>
      <c r="N90" s="68"/>
      <c r="O90" s="181"/>
      <c r="P90" s="12"/>
      <c r="Q90" s="30"/>
      <c r="R90" s="68"/>
      <c r="S90" s="68"/>
      <c r="T90" s="68"/>
    </row>
    <row r="91" spans="1:20" ht="12.9" customHeight="1" x14ac:dyDescent="0.3">
      <c r="A91" s="2"/>
      <c r="B91" s="2"/>
      <c r="C91" s="43"/>
      <c r="D91" s="12"/>
      <c r="H91" s="12"/>
      <c r="I91" s="182"/>
      <c r="J91" s="68"/>
      <c r="K91" s="181"/>
      <c r="L91" s="12"/>
      <c r="M91" s="182"/>
      <c r="N91" s="68"/>
      <c r="O91" s="181"/>
      <c r="P91" s="12"/>
      <c r="Q91" s="30"/>
      <c r="R91" s="68"/>
      <c r="S91" s="68"/>
      <c r="T91" s="68"/>
    </row>
    <row r="92" spans="1:20" ht="12.9" customHeight="1" x14ac:dyDescent="0.3">
      <c r="A92" s="2"/>
      <c r="B92" s="2"/>
      <c r="C92" s="43"/>
      <c r="D92" s="12"/>
      <c r="H92" s="12"/>
      <c r="I92" s="180"/>
      <c r="J92" s="159"/>
      <c r="K92" s="159"/>
      <c r="L92" s="12"/>
      <c r="M92" s="180"/>
      <c r="N92" s="159"/>
      <c r="O92" s="159"/>
      <c r="P92" s="12"/>
      <c r="Q92" s="30"/>
      <c r="R92" s="159"/>
      <c r="S92" s="159"/>
      <c r="T92" s="159"/>
    </row>
    <row r="93" spans="1:20" ht="12.9" customHeight="1" x14ac:dyDescent="0.3">
      <c r="A93" s="2"/>
      <c r="B93" s="2"/>
      <c r="C93" s="43"/>
      <c r="D93" s="12"/>
      <c r="H93" s="12"/>
      <c r="I93" s="146"/>
      <c r="J93" s="96"/>
      <c r="K93" s="146"/>
      <c r="L93" s="12"/>
      <c r="M93" s="146"/>
      <c r="N93" s="96"/>
      <c r="O93" s="146"/>
      <c r="P93" s="12"/>
      <c r="Q93" s="30"/>
      <c r="R93" s="170"/>
      <c r="S93" s="170"/>
      <c r="T93" s="170"/>
    </row>
    <row r="94" spans="1:20" ht="12.9" customHeight="1" x14ac:dyDescent="0.3">
      <c r="A94" s="2"/>
      <c r="B94" s="2"/>
      <c r="C94" s="43"/>
      <c r="D94" s="12"/>
      <c r="H94" s="12"/>
      <c r="I94" s="30"/>
      <c r="J94" s="158"/>
      <c r="K94" s="30"/>
      <c r="L94" s="12"/>
      <c r="M94" s="30"/>
      <c r="N94" s="158"/>
      <c r="O94" s="30"/>
      <c r="P94" s="12"/>
      <c r="Q94" s="30"/>
      <c r="R94" s="158"/>
      <c r="S94" s="158"/>
      <c r="T94" s="158"/>
    </row>
    <row r="95" spans="1:20" ht="12.9" customHeight="1" x14ac:dyDescent="0.3">
      <c r="A95" s="2"/>
      <c r="B95" s="2"/>
      <c r="C95" s="43"/>
      <c r="D95" s="12"/>
      <c r="H95" s="12"/>
      <c r="I95" s="54"/>
      <c r="J95" s="158"/>
      <c r="K95" s="30"/>
      <c r="L95" s="12"/>
      <c r="M95" s="54"/>
      <c r="N95" s="158"/>
      <c r="O95" s="30"/>
      <c r="P95" s="12"/>
      <c r="Q95" s="30"/>
      <c r="R95" s="158"/>
      <c r="S95" s="158"/>
      <c r="T95" s="158"/>
    </row>
    <row r="96" spans="1:20" ht="12.9" customHeight="1" x14ac:dyDescent="0.3">
      <c r="A96" s="2"/>
      <c r="B96" s="2"/>
      <c r="C96" s="43"/>
      <c r="D96" s="12"/>
      <c r="H96" s="12"/>
      <c r="I96" s="54"/>
      <c r="J96" s="158"/>
      <c r="K96" s="30"/>
      <c r="L96" s="12"/>
      <c r="M96" s="54"/>
      <c r="N96" s="158"/>
      <c r="O96" s="30"/>
      <c r="P96" s="12"/>
      <c r="Q96" s="30"/>
      <c r="R96" s="158"/>
      <c r="S96" s="158"/>
      <c r="T96" s="158"/>
    </row>
    <row r="97" spans="1:20" ht="12.9" customHeight="1" x14ac:dyDescent="0.3">
      <c r="A97" s="2"/>
      <c r="B97" s="2"/>
      <c r="C97" s="43"/>
      <c r="D97" s="12"/>
      <c r="H97" s="12"/>
      <c r="I97" s="146"/>
      <c r="J97" s="96"/>
      <c r="K97" s="146"/>
      <c r="L97" s="12"/>
      <c r="M97" s="146"/>
      <c r="N97" s="96"/>
      <c r="O97" s="146"/>
      <c r="P97" s="12"/>
      <c r="Q97" s="30"/>
      <c r="R97" s="96"/>
      <c r="S97" s="96"/>
      <c r="T97" s="96"/>
    </row>
    <row r="98" spans="1:20" ht="12.9" customHeight="1" x14ac:dyDescent="0.3">
      <c r="A98" s="2"/>
      <c r="B98" s="2"/>
      <c r="C98" s="43"/>
      <c r="D98" s="12"/>
      <c r="H98" s="12"/>
      <c r="I98" s="54"/>
      <c r="J98" s="158"/>
      <c r="K98" s="54"/>
      <c r="L98" s="12"/>
      <c r="M98" s="54"/>
      <c r="N98" s="158"/>
      <c r="O98" s="54"/>
      <c r="P98" s="12"/>
      <c r="Q98" s="30"/>
      <c r="R98" s="158"/>
      <c r="S98" s="158"/>
      <c r="T98" s="158"/>
    </row>
    <row r="99" spans="1:20" ht="12.9" customHeight="1" x14ac:dyDescent="0.3">
      <c r="A99" s="2"/>
      <c r="B99" s="2"/>
      <c r="C99" s="43"/>
      <c r="D99" s="12"/>
      <c r="H99" s="12"/>
      <c r="I99" s="54"/>
      <c r="J99" s="68"/>
      <c r="K99" s="54"/>
      <c r="L99" s="12"/>
      <c r="M99" s="54"/>
      <c r="N99" s="68"/>
      <c r="O99" s="54"/>
      <c r="P99" s="12"/>
      <c r="Q99" s="30"/>
      <c r="R99" s="68"/>
      <c r="S99" s="68"/>
      <c r="T99" s="68"/>
    </row>
    <row r="100" spans="1:20" ht="12.9" customHeight="1" x14ac:dyDescent="0.3">
      <c r="A100" s="2"/>
      <c r="B100" s="2"/>
      <c r="C100" s="43"/>
      <c r="D100" s="12"/>
      <c r="H100" s="12"/>
      <c r="I100" s="54"/>
      <c r="J100" s="68"/>
      <c r="K100" s="54"/>
      <c r="L100" s="12"/>
      <c r="M100" s="54"/>
      <c r="N100" s="68"/>
      <c r="O100" s="54"/>
      <c r="P100" s="12"/>
      <c r="Q100" s="30"/>
      <c r="R100" s="68"/>
      <c r="S100" s="68"/>
      <c r="T100" s="68"/>
    </row>
    <row r="101" spans="1:20" ht="12.9" customHeight="1" x14ac:dyDescent="0.3">
      <c r="A101" s="2"/>
      <c r="B101" s="2"/>
      <c r="C101" s="43"/>
      <c r="D101" s="12"/>
      <c r="H101" s="12"/>
      <c r="I101" s="54"/>
      <c r="J101" s="68"/>
      <c r="K101" s="54"/>
      <c r="L101" s="12"/>
      <c r="M101" s="54"/>
      <c r="N101" s="68"/>
      <c r="O101" s="54"/>
      <c r="P101" s="12"/>
      <c r="Q101" s="30"/>
      <c r="R101" s="68"/>
      <c r="S101" s="68"/>
      <c r="T101" s="68"/>
    </row>
    <row r="102" spans="1:20" ht="12.9" customHeight="1" x14ac:dyDescent="0.3">
      <c r="A102" s="2"/>
      <c r="B102" s="2"/>
      <c r="C102" s="43"/>
      <c r="D102" s="12"/>
      <c r="H102" s="12"/>
      <c r="I102" s="169"/>
      <c r="J102" s="159"/>
      <c r="K102" s="159"/>
      <c r="L102" s="12"/>
      <c r="M102" s="169"/>
      <c r="N102" s="159"/>
      <c r="O102" s="159"/>
      <c r="P102" s="12"/>
      <c r="Q102" s="30"/>
      <c r="R102" s="159"/>
      <c r="S102" s="159"/>
      <c r="T102" s="159"/>
    </row>
    <row r="103" spans="1:20" ht="12.9" customHeight="1" x14ac:dyDescent="0.3">
      <c r="A103" s="2"/>
      <c r="B103" s="2"/>
      <c r="C103" s="43"/>
      <c r="D103" s="12"/>
      <c r="E103" s="81"/>
      <c r="F103" s="47"/>
      <c r="G103" s="47"/>
      <c r="H103" s="12"/>
      <c r="I103" s="81"/>
      <c r="J103" s="47"/>
      <c r="K103" s="47"/>
      <c r="L103" s="12"/>
      <c r="M103" s="81"/>
      <c r="N103" s="47"/>
      <c r="O103" s="47"/>
      <c r="P103" s="12"/>
      <c r="Q103" s="30"/>
      <c r="R103" s="159"/>
      <c r="S103" s="159"/>
      <c r="T103" s="159"/>
    </row>
    <row r="104" spans="1:20" ht="12.75" customHeight="1" x14ac:dyDescent="0.3">
      <c r="A104" s="11" t="s">
        <v>436</v>
      </c>
      <c r="D104" s="172"/>
      <c r="H104" s="172"/>
      <c r="L104" s="172"/>
      <c r="P104" s="172"/>
      <c r="Q104"/>
    </row>
  </sheetData>
  <dataValidations count="2">
    <dataValidation allowBlank="1" showInputMessage="1" showErrorMessage="1" sqref="I39:L39" xr:uid="{877CBAE6-DB2F-40AE-916E-A4CFD2D57BD2}"/>
    <dataValidation type="list" allowBlank="1" showInputMessage="1" showErrorMessage="1" sqref="F6" xr:uid="{AD82EE0F-CBE1-4977-A918-8B0CCFA65E0E}">
      <formula1>"GWP20,GWP100"</formula1>
    </dataValidation>
  </dataValidation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C334B3-2D2D-451D-94A3-1CBCAE23C95D}">
          <x14:formula1>
            <xm:f>Inputs!$E$556:$E$663</xm:f>
          </x14:formula1>
          <xm:sqref>F5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74824-A284-4759-9CCD-1E9B46202FEA}">
  <sheetPr>
    <tabColor rgb="FFFFFF99"/>
    <outlinePr summaryBelow="0" summaryRight="0"/>
  </sheetPr>
  <dimension ref="A1:XFD435"/>
  <sheetViews>
    <sheetView defaultGridColor="0" topLeftCell="A387" colorId="22" zoomScale="80" zoomScaleNormal="80" workbookViewId="0">
      <selection activeCell="I381" sqref="I381"/>
    </sheetView>
  </sheetViews>
  <sheetFormatPr defaultColWidth="14.5546875" defaultRowHeight="12.75" customHeight="1" x14ac:dyDescent="0.3"/>
  <cols>
    <col min="1" max="2" width="1.33203125" style="11" customWidth="1"/>
    <col min="3" max="3" width="1.33203125" style="42" customWidth="1"/>
    <col min="4" max="4" width="1.33203125" style="16" customWidth="1"/>
    <col min="5" max="5" width="50.6640625" style="16" customWidth="1"/>
    <col min="6" max="6" width="18.77734375" style="16" customWidth="1"/>
    <col min="7" max="7" width="12.77734375" style="16" customWidth="1"/>
    <col min="8" max="8" width="12.77734375" style="16" customWidth="1" collapsed="1"/>
    <col min="9" max="9" width="12.77734375" style="16" customWidth="1"/>
    <col min="10" max="13" width="18.77734375" style="16" customWidth="1"/>
    <col min="14" max="15" width="11.6640625" style="16" customWidth="1"/>
    <col min="16" max="16" width="13.88671875" style="16" customWidth="1"/>
    <col min="17" max="18" width="11.6640625" style="16" customWidth="1"/>
    <col min="19" max="16384" width="14.5546875" style="36"/>
  </cols>
  <sheetData>
    <row r="1" spans="1:18" ht="26.25" customHeight="1" x14ac:dyDescent="0.3">
      <c r="A1" s="3" t="str">
        <f ca="1" xml:space="preserve"> RIGHT(CELL("filename", $A$1), LEN(CELL("filename", $A$1)) - SEARCH("]", CELL("filename", $A$1)))</f>
        <v>CO2_Factors</v>
      </c>
      <c r="B1" s="4"/>
      <c r="F1" s="5"/>
    </row>
    <row r="2" spans="1:18" s="31" customFormat="1" ht="12.75" customHeight="1" x14ac:dyDescent="0.3">
      <c r="A2" s="33"/>
      <c r="B2" s="33"/>
      <c r="C2" s="45"/>
      <c r="E2" s="13" t="s">
        <v>59</v>
      </c>
      <c r="F2" s="14" t="s">
        <v>1</v>
      </c>
      <c r="G2" s="14" t="s">
        <v>2</v>
      </c>
      <c r="I2" s="34"/>
      <c r="J2" s="14" t="s">
        <v>372</v>
      </c>
      <c r="K2" s="35"/>
      <c r="L2" s="35"/>
      <c r="M2" s="35"/>
      <c r="N2" s="35"/>
      <c r="O2" s="35"/>
      <c r="P2" s="35"/>
      <c r="Q2" s="35"/>
      <c r="R2" s="35"/>
    </row>
    <row r="3" spans="1:18" s="31" customFormat="1" ht="12.75" customHeight="1" x14ac:dyDescent="0.3">
      <c r="A3" s="33"/>
      <c r="B3" s="33"/>
      <c r="C3" s="45"/>
      <c r="E3" s="13"/>
      <c r="F3" s="14"/>
      <c r="G3" s="14"/>
      <c r="H3" s="14"/>
      <c r="I3" s="34"/>
      <c r="J3" s="35"/>
      <c r="K3" s="35"/>
      <c r="L3" s="35"/>
      <c r="M3" s="35"/>
      <c r="N3" s="35"/>
      <c r="O3" s="35"/>
      <c r="P3" s="35"/>
      <c r="Q3" s="35"/>
      <c r="R3" s="35"/>
    </row>
    <row r="4" spans="1:18" ht="12.75" customHeight="1" x14ac:dyDescent="0.3">
      <c r="A4" s="8" t="s">
        <v>445</v>
      </c>
      <c r="B4" s="8"/>
      <c r="C4" s="44"/>
      <c r="D4" s="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s="40" customFormat="1" ht="12.75" customHeight="1" x14ac:dyDescent="0.3">
      <c r="B5" s="41"/>
      <c r="C5" s="46"/>
    </row>
    <row r="6" spans="1:18" ht="14.4" x14ac:dyDescent="0.3">
      <c r="B6" s="63" t="s">
        <v>503</v>
      </c>
    </row>
    <row r="7" spans="1:18" ht="12.75" customHeight="1" x14ac:dyDescent="0.3">
      <c r="E7" s="32" t="s">
        <v>35</v>
      </c>
      <c r="F7" s="82" t="s">
        <v>444</v>
      </c>
      <c r="G7" s="108" t="s">
        <v>370</v>
      </c>
      <c r="H7" s="108" t="s">
        <v>382</v>
      </c>
      <c r="I7" s="108" t="s">
        <v>371</v>
      </c>
      <c r="J7" s="82"/>
      <c r="L7" s="108"/>
      <c r="M7" s="108"/>
      <c r="N7" s="108"/>
    </row>
    <row r="8" spans="1:18" s="125" customFormat="1" ht="4.95" customHeight="1" x14ac:dyDescent="0.3">
      <c r="A8" s="123"/>
      <c r="B8" s="123"/>
      <c r="C8" s="124"/>
      <c r="E8" s="127"/>
      <c r="G8" s="127"/>
      <c r="H8" s="127"/>
      <c r="I8" s="127"/>
      <c r="K8" s="127"/>
      <c r="L8" s="127"/>
      <c r="M8" s="127"/>
      <c r="N8" s="127"/>
    </row>
    <row r="9" spans="1:18" ht="12.75" customHeight="1" x14ac:dyDescent="0.3">
      <c r="E9" s="204" t="str">
        <f xml:space="preserve"> Inputs!E$69</f>
        <v>United Arab Emirates</v>
      </c>
      <c r="F9" s="204" t="str">
        <f xml:space="preserve"> Inputs!F$69</f>
        <v>ae</v>
      </c>
      <c r="G9" s="205">
        <f xml:space="preserve"> Inputs!G$69</f>
        <v>31.028200718560289</v>
      </c>
      <c r="H9" s="205">
        <f xml:space="preserve"> Inputs!H$69</f>
        <v>41.238784215941159</v>
      </c>
      <c r="I9" s="205">
        <f xml:space="preserve"> Inputs!I$69</f>
        <v>91.328472802515464</v>
      </c>
      <c r="J9" s="207"/>
      <c r="K9" s="62"/>
      <c r="L9" s="189"/>
      <c r="M9" s="189"/>
      <c r="N9" s="189"/>
      <c r="P9" s="36"/>
    </row>
    <row r="10" spans="1:18" ht="12.75" customHeight="1" x14ac:dyDescent="0.3">
      <c r="E10" s="204" t="str">
        <f xml:space="preserve"> Inputs!E$70</f>
        <v>Afghanistan</v>
      </c>
      <c r="F10" s="204" t="str">
        <f xml:space="preserve"> Inputs!F$70</f>
        <v>af</v>
      </c>
      <c r="G10" s="205">
        <f xml:space="preserve"> Inputs!G$70</f>
        <v>37.536481837883969</v>
      </c>
      <c r="H10" s="205">
        <f xml:space="preserve"> Inputs!H$70</f>
        <v>47.643398508438118</v>
      </c>
      <c r="I10" s="205">
        <f xml:space="preserve"> Inputs!I$70</f>
        <v>101.46496590667805</v>
      </c>
      <c r="J10" s="207"/>
      <c r="K10" s="62"/>
      <c r="L10" s="189"/>
      <c r="M10" s="189"/>
      <c r="N10" s="189"/>
      <c r="P10" s="36"/>
    </row>
    <row r="11" spans="1:18" ht="12.75" customHeight="1" x14ac:dyDescent="0.3">
      <c r="E11" s="204" t="str">
        <f xml:space="preserve"> Inputs!E$71</f>
        <v>Albania</v>
      </c>
      <c r="F11" s="204" t="str">
        <f xml:space="preserve"> Inputs!F$71</f>
        <v>al</v>
      </c>
      <c r="G11" s="205">
        <f xml:space="preserve"> Inputs!G$71</f>
        <v>73.013109219785875</v>
      </c>
      <c r="H11" s="205">
        <f xml:space="preserve"> Inputs!H$71</f>
        <v>137.04256142417401</v>
      </c>
      <c r="I11" s="205">
        <f xml:space="preserve"> Inputs!I$71</f>
        <v>242.58952675263231</v>
      </c>
      <c r="J11" s="207"/>
      <c r="K11" s="62"/>
      <c r="L11" s="189"/>
      <c r="M11" s="189"/>
      <c r="N11" s="189"/>
      <c r="P11" s="36"/>
    </row>
    <row r="12" spans="1:18" ht="12.75" customHeight="1" x14ac:dyDescent="0.3">
      <c r="E12" s="204" t="str">
        <f xml:space="preserve"> Inputs!E$72</f>
        <v>Angola</v>
      </c>
      <c r="F12" s="204" t="str">
        <f xml:space="preserve"> Inputs!F$72</f>
        <v>ao</v>
      </c>
      <c r="G12" s="205">
        <f xml:space="preserve"> Inputs!G$72</f>
        <v>36.303357294801259</v>
      </c>
      <c r="H12" s="205">
        <f xml:space="preserve"> Inputs!H$72</f>
        <v>43.232634989089334</v>
      </c>
      <c r="I12" s="205">
        <f xml:space="preserve"> Inputs!I$72</f>
        <v>86.323267850334418</v>
      </c>
      <c r="J12" s="207"/>
      <c r="K12" s="62"/>
      <c r="L12" s="189"/>
      <c r="M12" s="189"/>
      <c r="N12" s="189"/>
      <c r="P12" s="36"/>
    </row>
    <row r="13" spans="1:18" ht="12.75" customHeight="1" x14ac:dyDescent="0.3">
      <c r="E13" s="204" t="str">
        <f xml:space="preserve"> Inputs!E$73</f>
        <v>Argentina</v>
      </c>
      <c r="F13" s="204" t="str">
        <f xml:space="preserve"> Inputs!F$73</f>
        <v>ar</v>
      </c>
      <c r="G13" s="205">
        <f xml:space="preserve"> Inputs!G$73</f>
        <v>37.137897786974868</v>
      </c>
      <c r="H13" s="205">
        <f xml:space="preserve"> Inputs!H$73</f>
        <v>52.729959405827437</v>
      </c>
      <c r="I13" s="205">
        <f xml:space="preserve"> Inputs!I$73</f>
        <v>123.37778092261948</v>
      </c>
      <c r="J13" s="207"/>
      <c r="K13" s="62"/>
      <c r="L13" s="189"/>
      <c r="M13" s="189"/>
      <c r="N13" s="189"/>
      <c r="P13" s="36"/>
    </row>
    <row r="14" spans="1:18" ht="12.75" customHeight="1" x14ac:dyDescent="0.3">
      <c r="E14" s="204" t="str">
        <f xml:space="preserve"> Inputs!E$74</f>
        <v>Austria</v>
      </c>
      <c r="F14" s="204" t="str">
        <f xml:space="preserve"> Inputs!F$74</f>
        <v>at</v>
      </c>
      <c r="G14" s="205">
        <f xml:space="preserve"> Inputs!G$74</f>
        <v>32.498890818086593</v>
      </c>
      <c r="H14" s="205">
        <f xml:space="preserve"> Inputs!H$74</f>
        <v>43.591977112871788</v>
      </c>
      <c r="I14" s="205">
        <f xml:space="preserve"> Inputs!I$74</f>
        <v>130.40400949854396</v>
      </c>
      <c r="J14" s="207"/>
      <c r="K14" s="62"/>
      <c r="L14" s="189"/>
      <c r="M14" s="189"/>
      <c r="N14" s="189"/>
      <c r="P14" s="36"/>
    </row>
    <row r="15" spans="1:18" ht="12.75" customHeight="1" x14ac:dyDescent="0.3">
      <c r="E15" s="204" t="str">
        <f xml:space="preserve"> Inputs!E$75</f>
        <v>Australia</v>
      </c>
      <c r="F15" s="204" t="str">
        <f xml:space="preserve"> Inputs!F$75</f>
        <v>au</v>
      </c>
      <c r="G15" s="205">
        <f xml:space="preserve"> Inputs!G$75</f>
        <v>43.59441743278515</v>
      </c>
      <c r="H15" s="205">
        <f xml:space="preserve"> Inputs!H$75</f>
        <v>52.450137537564551</v>
      </c>
      <c r="I15" s="205">
        <f xml:space="preserve"> Inputs!I$75</f>
        <v>99.296742720553254</v>
      </c>
      <c r="J15" s="207"/>
      <c r="K15" s="62"/>
      <c r="L15" s="189"/>
      <c r="M15" s="189"/>
      <c r="N15" s="189"/>
      <c r="P15" s="36"/>
    </row>
    <row r="16" spans="1:18" ht="12.75" customHeight="1" x14ac:dyDescent="0.3">
      <c r="E16" s="204" t="str">
        <f xml:space="preserve"> Inputs!E$76</f>
        <v>Azerbaijan</v>
      </c>
      <c r="F16" s="204" t="str">
        <f xml:space="preserve"> Inputs!F$76</f>
        <v>az</v>
      </c>
      <c r="G16" s="205">
        <f xml:space="preserve"> Inputs!G$76</f>
        <v>26.668255505406638</v>
      </c>
      <c r="H16" s="205">
        <f xml:space="preserve"> Inputs!H$76</f>
        <v>36.48758883503158</v>
      </c>
      <c r="I16" s="205">
        <f xml:space="preserve"> Inputs!I$76</f>
        <v>57.314500445895142</v>
      </c>
      <c r="J16" s="207"/>
      <c r="K16" s="62"/>
      <c r="L16" s="189"/>
      <c r="M16" s="189"/>
      <c r="N16" s="189"/>
      <c r="P16" s="36"/>
    </row>
    <row r="17" spans="5:16" ht="12.75" customHeight="1" x14ac:dyDescent="0.3">
      <c r="E17" s="204" t="str">
        <f xml:space="preserve"> Inputs!E$77</f>
        <v>Barbados</v>
      </c>
      <c r="F17" s="204" t="str">
        <f xml:space="preserve"> Inputs!F$77</f>
        <v>bb</v>
      </c>
      <c r="G17" s="205">
        <f xml:space="preserve"> Inputs!G$77</f>
        <v>44.697999351609553</v>
      </c>
      <c r="H17" s="205">
        <f xml:space="preserve"> Inputs!H$77</f>
        <v>53.483481309559274</v>
      </c>
      <c r="I17" s="205">
        <f xml:space="preserve"> Inputs!I$77</f>
        <v>125.03964306239742</v>
      </c>
      <c r="J17" s="207"/>
      <c r="K17" s="62"/>
      <c r="L17" s="189"/>
      <c r="M17" s="189"/>
      <c r="N17" s="189"/>
      <c r="P17" s="36"/>
    </row>
    <row r="18" spans="5:16" ht="12.75" customHeight="1" x14ac:dyDescent="0.3">
      <c r="E18" s="204" t="str">
        <f xml:space="preserve"> Inputs!E$78</f>
        <v>Bulgaria</v>
      </c>
      <c r="F18" s="204" t="str">
        <f xml:space="preserve"> Inputs!F$78</f>
        <v>bg</v>
      </c>
      <c r="G18" s="205">
        <f xml:space="preserve"> Inputs!G$78</f>
        <v>40.315395756645628</v>
      </c>
      <c r="H18" s="205">
        <f xml:space="preserve"> Inputs!H$78</f>
        <v>49.839046650659057</v>
      </c>
      <c r="I18" s="205">
        <f xml:space="preserve"> Inputs!I$78</f>
        <v>155.73200406728202</v>
      </c>
      <c r="J18" s="207"/>
      <c r="K18" s="62"/>
      <c r="L18" s="189"/>
      <c r="M18" s="189"/>
      <c r="N18" s="189"/>
      <c r="P18" s="36"/>
    </row>
    <row r="19" spans="5:16" ht="12.75" customHeight="1" x14ac:dyDescent="0.3">
      <c r="E19" s="204" t="str">
        <f xml:space="preserve"> Inputs!E$79</f>
        <v>Bahrain</v>
      </c>
      <c r="F19" s="204" t="str">
        <f xml:space="preserve"> Inputs!F$79</f>
        <v>bh</v>
      </c>
      <c r="G19" s="205">
        <f xml:space="preserve"> Inputs!G$79</f>
        <v>26.386430185264857</v>
      </c>
      <c r="H19" s="205">
        <f xml:space="preserve"> Inputs!H$79</f>
        <v>29.13515055967245</v>
      </c>
      <c r="I19" s="205">
        <f xml:space="preserve"> Inputs!I$79</f>
        <v>61.529268187753686</v>
      </c>
      <c r="J19" s="207"/>
      <c r="K19" s="62"/>
      <c r="L19" s="189"/>
      <c r="M19" s="189"/>
      <c r="N19" s="189"/>
      <c r="P19" s="36"/>
    </row>
    <row r="20" spans="5:16" ht="12.75" customHeight="1" x14ac:dyDescent="0.3">
      <c r="E20" s="204" t="str">
        <f xml:space="preserve"> Inputs!E$80</f>
        <v>Brunei</v>
      </c>
      <c r="F20" s="204" t="str">
        <f xml:space="preserve"> Inputs!F$80</f>
        <v>bn</v>
      </c>
      <c r="G20" s="205">
        <f xml:space="preserve"> Inputs!G$80</f>
        <v>20.167204834256648</v>
      </c>
      <c r="H20" s="205">
        <f xml:space="preserve"> Inputs!H$80</f>
        <v>32.776865561344039</v>
      </c>
      <c r="I20" s="205">
        <f xml:space="preserve"> Inputs!I$80</f>
        <v>76.444890326186922</v>
      </c>
      <c r="J20" s="207"/>
      <c r="K20" s="62"/>
      <c r="L20" s="189"/>
      <c r="M20" s="189"/>
      <c r="N20" s="189"/>
      <c r="P20" s="36"/>
    </row>
    <row r="21" spans="5:16" ht="12.75" customHeight="1" x14ac:dyDescent="0.3">
      <c r="E21" s="204" t="str">
        <f xml:space="preserve"> Inputs!E$81</f>
        <v>Bolivia</v>
      </c>
      <c r="F21" s="204" t="str">
        <f xml:space="preserve"> Inputs!F$81</f>
        <v>bo</v>
      </c>
      <c r="G21" s="205">
        <f xml:space="preserve"> Inputs!G$81</f>
        <v>26.63219803678388</v>
      </c>
      <c r="H21" s="205">
        <f xml:space="preserve"> Inputs!H$81</f>
        <v>51.698372643825181</v>
      </c>
      <c r="I21" s="205">
        <f xml:space="preserve"> Inputs!I$81</f>
        <v>107.34609013731148</v>
      </c>
      <c r="J21" s="207"/>
      <c r="K21" s="62"/>
      <c r="L21" s="189"/>
      <c r="M21" s="189"/>
      <c r="N21" s="189"/>
      <c r="P21" s="36"/>
    </row>
    <row r="22" spans="5:16" ht="12.75" customHeight="1" x14ac:dyDescent="0.3">
      <c r="E22" s="204" t="str">
        <f xml:space="preserve"> Inputs!E$82</f>
        <v>Brazil</v>
      </c>
      <c r="F22" s="204" t="str">
        <f xml:space="preserve"> Inputs!F$82</f>
        <v>br</v>
      </c>
      <c r="G22" s="205">
        <f xml:space="preserve"> Inputs!G$82</f>
        <v>40.12868125387498</v>
      </c>
      <c r="H22" s="205">
        <f xml:space="preserve"> Inputs!H$82</f>
        <v>59.440139425326443</v>
      </c>
      <c r="I22" s="205">
        <f xml:space="preserve"> Inputs!I$82</f>
        <v>80.446383385916207</v>
      </c>
      <c r="J22" s="207"/>
      <c r="K22" s="62"/>
      <c r="L22" s="189"/>
      <c r="M22" s="189"/>
      <c r="N22" s="189"/>
      <c r="P22" s="36"/>
    </row>
    <row r="23" spans="5:16" ht="12.75" customHeight="1" x14ac:dyDescent="0.3">
      <c r="E23" s="204" t="str">
        <f xml:space="preserve"> Inputs!E$83</f>
        <v>Belize</v>
      </c>
      <c r="F23" s="204" t="str">
        <f xml:space="preserve"> Inputs!F$83</f>
        <v>bz</v>
      </c>
      <c r="G23" s="205">
        <f xml:space="preserve"> Inputs!G$83</f>
        <v>44.377214113836601</v>
      </c>
      <c r="H23" s="205">
        <f xml:space="preserve"> Inputs!H$83</f>
        <v>50.828140956223983</v>
      </c>
      <c r="I23" s="205">
        <f xml:space="preserve"> Inputs!I$83</f>
        <v>113.76739477793413</v>
      </c>
      <c r="J23" s="207"/>
      <c r="K23" s="62"/>
      <c r="L23" s="189"/>
      <c r="M23" s="189"/>
      <c r="N23" s="189"/>
      <c r="P23" s="36"/>
    </row>
    <row r="24" spans="5:16" ht="12.75" customHeight="1" x14ac:dyDescent="0.3">
      <c r="E24" s="204" t="str">
        <f xml:space="preserve"> Inputs!E$84</f>
        <v>Canada</v>
      </c>
      <c r="F24" s="204" t="str">
        <f xml:space="preserve"> Inputs!F$84</f>
        <v>ca</v>
      </c>
      <c r="G24" s="205">
        <f xml:space="preserve"> Inputs!G$84</f>
        <v>85.128956858084493</v>
      </c>
      <c r="H24" s="205">
        <f xml:space="preserve"> Inputs!H$84</f>
        <v>101.32988289344722</v>
      </c>
      <c r="I24" s="205">
        <f xml:space="preserve"> Inputs!I$84</f>
        <v>136.08812677682386</v>
      </c>
      <c r="J24" s="207"/>
      <c r="K24" s="62"/>
      <c r="L24" s="189"/>
      <c r="M24" s="189"/>
      <c r="N24" s="189"/>
      <c r="P24" s="36"/>
    </row>
    <row r="25" spans="5:16" ht="12.75" customHeight="1" x14ac:dyDescent="0.3">
      <c r="E25" s="204" t="str">
        <f xml:space="preserve"> Inputs!E$85</f>
        <v>DR Congo</v>
      </c>
      <c r="F25" s="204" t="str">
        <f xml:space="preserve"> Inputs!F$85</f>
        <v>cd</v>
      </c>
      <c r="G25" s="205">
        <f xml:space="preserve"> Inputs!G$85</f>
        <v>117.08109764553687</v>
      </c>
      <c r="H25" s="205">
        <f xml:space="preserve"> Inputs!H$85</f>
        <v>168.7672297461354</v>
      </c>
      <c r="I25" s="205">
        <f xml:space="preserve"> Inputs!I$85</f>
        <v>239.78629726973276</v>
      </c>
      <c r="J25" s="207"/>
      <c r="K25" s="62"/>
      <c r="L25" s="189"/>
      <c r="M25" s="189"/>
      <c r="N25" s="189"/>
      <c r="P25" s="36"/>
    </row>
    <row r="26" spans="5:16" ht="12.75" customHeight="1" x14ac:dyDescent="0.3">
      <c r="E26" s="204" t="str">
        <f xml:space="preserve"> Inputs!E$86</f>
        <v>Congo</v>
      </c>
      <c r="F26" s="204" t="str">
        <f xml:space="preserve"> Inputs!F$86</f>
        <v>cg</v>
      </c>
      <c r="G26" s="205">
        <f xml:space="preserve"> Inputs!G$86</f>
        <v>41.395576234302915</v>
      </c>
      <c r="H26" s="205">
        <f xml:space="preserve"> Inputs!H$86</f>
        <v>60.993044473786476</v>
      </c>
      <c r="I26" s="205">
        <f xml:space="preserve"> Inputs!I$86</f>
        <v>94.031326408795678</v>
      </c>
      <c r="J26" s="207"/>
      <c r="K26" s="62"/>
      <c r="L26" s="189"/>
      <c r="M26" s="189"/>
      <c r="N26" s="189"/>
      <c r="P26" s="36"/>
    </row>
    <row r="27" spans="5:16" ht="12.75" customHeight="1" x14ac:dyDescent="0.3">
      <c r="E27" s="204" t="str">
        <f xml:space="preserve"> Inputs!E$87</f>
        <v>Ivory Coast</v>
      </c>
      <c r="F27" s="204" t="str">
        <f xml:space="preserve"> Inputs!F$87</f>
        <v>ci</v>
      </c>
      <c r="G27" s="205">
        <f xml:space="preserve"> Inputs!G$87</f>
        <v>31.702035246320136</v>
      </c>
      <c r="H27" s="205">
        <f xml:space="preserve"> Inputs!H$87</f>
        <v>35.490140947679954</v>
      </c>
      <c r="I27" s="205">
        <f xml:space="preserve"> Inputs!I$87</f>
        <v>55.339677214063748</v>
      </c>
      <c r="J27" s="207"/>
      <c r="K27" s="62"/>
      <c r="L27" s="189"/>
      <c r="M27" s="189"/>
      <c r="N27" s="189"/>
      <c r="P27" s="36"/>
    </row>
    <row r="28" spans="5:16" ht="12.75" customHeight="1" x14ac:dyDescent="0.3">
      <c r="E28" s="204" t="str">
        <f xml:space="preserve"> Inputs!E$88</f>
        <v>Chile</v>
      </c>
      <c r="F28" s="204" t="str">
        <f xml:space="preserve"> Inputs!F$88</f>
        <v>cl</v>
      </c>
      <c r="G28" s="205">
        <f xml:space="preserve"> Inputs!G$88</f>
        <v>54.813023520311518</v>
      </c>
      <c r="H28" s="205">
        <f xml:space="preserve"> Inputs!H$88</f>
        <v>64.738019533011894</v>
      </c>
      <c r="I28" s="205">
        <f xml:space="preserve"> Inputs!I$88</f>
        <v>146.93260390993106</v>
      </c>
      <c r="J28" s="207"/>
      <c r="K28" s="62"/>
      <c r="L28" s="189"/>
      <c r="M28" s="189"/>
      <c r="N28" s="189"/>
      <c r="P28" s="36"/>
    </row>
    <row r="29" spans="5:16" ht="12.75" customHeight="1" x14ac:dyDescent="0.3">
      <c r="E29" s="204" t="str">
        <f xml:space="preserve"> Inputs!E$89</f>
        <v>Cameroon</v>
      </c>
      <c r="F29" s="204" t="str">
        <f xml:space="preserve"> Inputs!F$89</f>
        <v>cm</v>
      </c>
      <c r="G29" s="205">
        <f xml:space="preserve"> Inputs!G$89</f>
        <v>82.080044205367031</v>
      </c>
      <c r="H29" s="205">
        <f xml:space="preserve"> Inputs!H$89</f>
        <v>105.9270165712351</v>
      </c>
      <c r="I29" s="205">
        <f xml:space="preserve"> Inputs!I$89</f>
        <v>163.09539443178727</v>
      </c>
      <c r="J29" s="207"/>
      <c r="K29" s="62"/>
      <c r="L29" s="189"/>
      <c r="M29" s="189"/>
      <c r="N29" s="189"/>
      <c r="P29" s="36"/>
    </row>
    <row r="30" spans="5:16" ht="12.75" customHeight="1" x14ac:dyDescent="0.3">
      <c r="E30" s="204" t="str">
        <f xml:space="preserve"> Inputs!E$90</f>
        <v>China</v>
      </c>
      <c r="F30" s="204" t="str">
        <f xml:space="preserve"> Inputs!F$90</f>
        <v>cn</v>
      </c>
      <c r="G30" s="205">
        <f xml:space="preserve"> Inputs!G$90</f>
        <v>30.634042880093372</v>
      </c>
      <c r="H30" s="205">
        <f xml:space="preserve"> Inputs!H$90</f>
        <v>40.31009553857934</v>
      </c>
      <c r="I30" s="205">
        <f xml:space="preserve"> Inputs!I$90</f>
        <v>85.571949611256386</v>
      </c>
      <c r="J30" s="207"/>
      <c r="K30" s="62"/>
      <c r="L30" s="189"/>
      <c r="M30" s="189"/>
      <c r="N30" s="189"/>
      <c r="P30" s="36"/>
    </row>
    <row r="31" spans="5:16" ht="12.75" customHeight="1" x14ac:dyDescent="0.3">
      <c r="E31" s="204" t="str">
        <f xml:space="preserve"> Inputs!E$91</f>
        <v>Colombia</v>
      </c>
      <c r="F31" s="204" t="str">
        <f xml:space="preserve"> Inputs!F$91</f>
        <v>co</v>
      </c>
      <c r="G31" s="205">
        <f xml:space="preserve"> Inputs!G$91</f>
        <v>32.414537974761927</v>
      </c>
      <c r="H31" s="205">
        <f xml:space="preserve"> Inputs!H$91</f>
        <v>47.735048649617752</v>
      </c>
      <c r="I31" s="205">
        <f xml:space="preserve"> Inputs!I$91</f>
        <v>97.030290484017144</v>
      </c>
      <c r="J31" s="207"/>
      <c r="K31" s="62"/>
      <c r="L31" s="189"/>
      <c r="M31" s="189"/>
      <c r="N31" s="189"/>
      <c r="P31" s="36"/>
    </row>
    <row r="32" spans="5:16" ht="12.75" customHeight="1" x14ac:dyDescent="0.3">
      <c r="E32" s="204" t="str">
        <f xml:space="preserve"> Inputs!E$92</f>
        <v>Cuba</v>
      </c>
      <c r="F32" s="204" t="str">
        <f xml:space="preserve"> Inputs!F$92</f>
        <v>cu</v>
      </c>
      <c r="G32" s="205">
        <f xml:space="preserve"> Inputs!G$92</f>
        <v>41.220960387175573</v>
      </c>
      <c r="H32" s="205">
        <f xml:space="preserve"> Inputs!H$92</f>
        <v>51.843532308110198</v>
      </c>
      <c r="I32" s="205">
        <f xml:space="preserve"> Inputs!I$92</f>
        <v>109.48214393984485</v>
      </c>
      <c r="J32" s="207"/>
      <c r="K32" s="62"/>
      <c r="L32" s="189"/>
      <c r="M32" s="189"/>
      <c r="N32" s="189"/>
      <c r="P32" s="36"/>
    </row>
    <row r="33" spans="5:16" ht="12.75" customHeight="1" x14ac:dyDescent="0.3">
      <c r="E33" s="204" t="str">
        <f xml:space="preserve"> Inputs!E$93</f>
        <v>Germany</v>
      </c>
      <c r="F33" s="204" t="str">
        <f xml:space="preserve"> Inputs!F$93</f>
        <v>de</v>
      </c>
      <c r="G33" s="205">
        <f xml:space="preserve"> Inputs!G$93</f>
        <v>31.125509204339245</v>
      </c>
      <c r="H33" s="205">
        <f xml:space="preserve"> Inputs!H$93</f>
        <v>44.683418413003402</v>
      </c>
      <c r="I33" s="205">
        <f xml:space="preserve"> Inputs!I$93</f>
        <v>93.436664064891374</v>
      </c>
      <c r="J33" s="207"/>
      <c r="K33" s="62"/>
      <c r="L33" s="189"/>
      <c r="M33" s="189"/>
      <c r="N33" s="189"/>
      <c r="P33" s="36"/>
    </row>
    <row r="34" spans="5:16" ht="12.75" customHeight="1" x14ac:dyDescent="0.3">
      <c r="E34" s="204" t="str">
        <f xml:space="preserve"> Inputs!E$94</f>
        <v>Denmark</v>
      </c>
      <c r="F34" s="204" t="str">
        <f xml:space="preserve"> Inputs!F$94</f>
        <v>dk</v>
      </c>
      <c r="G34" s="205">
        <f xml:space="preserve"> Inputs!G$94</f>
        <v>17.104512950906795</v>
      </c>
      <c r="H34" s="205">
        <f xml:space="preserve"> Inputs!H$94</f>
        <v>18.908535894388208</v>
      </c>
      <c r="I34" s="205">
        <f xml:space="preserve"> Inputs!I$94</f>
        <v>42.578034723403363</v>
      </c>
      <c r="J34" s="207"/>
      <c r="K34" s="62"/>
      <c r="L34" s="189"/>
      <c r="M34" s="189"/>
      <c r="N34" s="189"/>
      <c r="P34" s="36"/>
    </row>
    <row r="35" spans="5:16" ht="12.75" customHeight="1" x14ac:dyDescent="0.3">
      <c r="E35" s="204" t="str">
        <f xml:space="preserve"> Inputs!E$95</f>
        <v>Algeria</v>
      </c>
      <c r="F35" s="204" t="str">
        <f xml:space="preserve"> Inputs!F$95</f>
        <v>dz</v>
      </c>
      <c r="G35" s="205">
        <f xml:space="preserve"> Inputs!G$95</f>
        <v>96.963634038735023</v>
      </c>
      <c r="H35" s="205">
        <f xml:space="preserve"> Inputs!H$95</f>
        <v>117.03204266678401</v>
      </c>
      <c r="I35" s="205">
        <f xml:space="preserve"> Inputs!I$95</f>
        <v>185.34405502857618</v>
      </c>
      <c r="J35" s="207"/>
      <c r="K35" s="62"/>
      <c r="L35" s="189"/>
      <c r="M35" s="189"/>
      <c r="N35" s="189"/>
      <c r="P35" s="36"/>
    </row>
    <row r="36" spans="5:16" ht="12.75" customHeight="1" x14ac:dyDescent="0.3">
      <c r="E36" s="204" t="str">
        <f xml:space="preserve"> Inputs!E$96</f>
        <v>Ecuador</v>
      </c>
      <c r="F36" s="204" t="str">
        <f xml:space="preserve"> Inputs!F$96</f>
        <v>ec</v>
      </c>
      <c r="G36" s="205">
        <f xml:space="preserve"> Inputs!G$96</f>
        <v>39.309325386385602</v>
      </c>
      <c r="H36" s="205">
        <f xml:space="preserve"> Inputs!H$96</f>
        <v>53.765925700989179</v>
      </c>
      <c r="I36" s="205">
        <f xml:space="preserve"> Inputs!I$96</f>
        <v>102.29854431542577</v>
      </c>
      <c r="J36" s="207"/>
      <c r="K36" s="62"/>
      <c r="L36" s="189"/>
      <c r="M36" s="189"/>
      <c r="N36" s="189"/>
      <c r="P36" s="36"/>
    </row>
    <row r="37" spans="5:16" ht="12.75" customHeight="1" x14ac:dyDescent="0.3">
      <c r="E37" s="204" t="str">
        <f xml:space="preserve"> Inputs!E$97</f>
        <v>Egypt</v>
      </c>
      <c r="F37" s="204" t="str">
        <f xml:space="preserve"> Inputs!F$97</f>
        <v>eg</v>
      </c>
      <c r="G37" s="205">
        <f xml:space="preserve"> Inputs!G$97</f>
        <v>47.822236782697239</v>
      </c>
      <c r="H37" s="205">
        <f xml:space="preserve"> Inputs!H$97</f>
        <v>60.947277688666894</v>
      </c>
      <c r="I37" s="205">
        <f xml:space="preserve"> Inputs!I$97</f>
        <v>108.06121157464315</v>
      </c>
      <c r="J37" s="207"/>
      <c r="K37" s="62"/>
      <c r="L37" s="189"/>
      <c r="M37" s="189"/>
      <c r="N37" s="189"/>
      <c r="P37" s="36"/>
    </row>
    <row r="38" spans="5:16" ht="12.75" customHeight="1" x14ac:dyDescent="0.3">
      <c r="E38" s="204" t="str">
        <f xml:space="preserve"> Inputs!E$98</f>
        <v>Spain</v>
      </c>
      <c r="F38" s="204" t="str">
        <f xml:space="preserve"> Inputs!F$98</f>
        <v>es</v>
      </c>
      <c r="G38" s="205">
        <f xml:space="preserve"> Inputs!G$98</f>
        <v>20.081189584273343</v>
      </c>
      <c r="H38" s="205">
        <f xml:space="preserve"> Inputs!H$98</f>
        <v>23.683705097134457</v>
      </c>
      <c r="I38" s="205">
        <f xml:space="preserve"> Inputs!I$98</f>
        <v>69.409678350049631</v>
      </c>
      <c r="J38" s="207"/>
      <c r="K38" s="62"/>
      <c r="L38" s="189"/>
      <c r="M38" s="189"/>
      <c r="N38" s="189"/>
      <c r="P38" s="36"/>
    </row>
    <row r="39" spans="5:16" ht="12.75" customHeight="1" x14ac:dyDescent="0.3">
      <c r="E39" s="204" t="str">
        <f xml:space="preserve"> Inputs!E$99</f>
        <v>France</v>
      </c>
      <c r="F39" s="204" t="str">
        <f xml:space="preserve"> Inputs!F$99</f>
        <v>fr</v>
      </c>
      <c r="G39" s="205">
        <f xml:space="preserve"> Inputs!G$99</f>
        <v>29.108059492893535</v>
      </c>
      <c r="H39" s="205">
        <f xml:space="preserve"> Inputs!H$99</f>
        <v>43.254474532999239</v>
      </c>
      <c r="I39" s="205">
        <f xml:space="preserve"> Inputs!I$99</f>
        <v>105.93807280075106</v>
      </c>
      <c r="J39" s="207"/>
      <c r="K39" s="62"/>
      <c r="L39" s="189"/>
      <c r="M39" s="189"/>
      <c r="N39" s="189"/>
      <c r="P39" s="36"/>
    </row>
    <row r="40" spans="5:16" ht="12.75" customHeight="1" x14ac:dyDescent="0.3">
      <c r="E40" s="204" t="str">
        <f xml:space="preserve"> Inputs!E$100</f>
        <v>Gabon</v>
      </c>
      <c r="F40" s="204" t="str">
        <f xml:space="preserve"> Inputs!F$100</f>
        <v>ga</v>
      </c>
      <c r="G40" s="205">
        <f xml:space="preserve"> Inputs!G$100</f>
        <v>61.020163003348955</v>
      </c>
      <c r="H40" s="205">
        <f xml:space="preserve"> Inputs!H$100</f>
        <v>76.164255279522521</v>
      </c>
      <c r="I40" s="205">
        <f xml:space="preserve"> Inputs!I$100</f>
        <v>126.00840881702983</v>
      </c>
      <c r="J40" s="207"/>
      <c r="K40" s="62"/>
      <c r="L40" s="189"/>
      <c r="M40" s="189"/>
      <c r="N40" s="189"/>
      <c r="P40" s="36"/>
    </row>
    <row r="41" spans="5:16" ht="12.75" customHeight="1" x14ac:dyDescent="0.3">
      <c r="E41" s="204" t="str">
        <f xml:space="preserve"> Inputs!E$101</f>
        <v>United Kingdom</v>
      </c>
      <c r="F41" s="204" t="str">
        <f xml:space="preserve"> Inputs!F$101</f>
        <v>gb</v>
      </c>
      <c r="G41" s="205">
        <f xml:space="preserve"> Inputs!G$101</f>
        <v>40.48294679399725</v>
      </c>
      <c r="H41" s="205">
        <f xml:space="preserve"> Inputs!H$101</f>
        <v>45.877153724930572</v>
      </c>
      <c r="I41" s="205">
        <f xml:space="preserve"> Inputs!I$101</f>
        <v>65.693561238871368</v>
      </c>
      <c r="J41" s="207"/>
      <c r="K41" s="62"/>
      <c r="L41" s="189"/>
      <c r="M41" s="189"/>
      <c r="N41" s="189"/>
      <c r="P41" s="36"/>
    </row>
    <row r="42" spans="5:16" ht="12.75" customHeight="1" x14ac:dyDescent="0.3">
      <c r="E42" s="204" t="str">
        <f xml:space="preserve"> Inputs!E$102</f>
        <v>Georgia</v>
      </c>
      <c r="F42" s="204" t="str">
        <f xml:space="preserve"> Inputs!F$102</f>
        <v>ge</v>
      </c>
      <c r="G42" s="205">
        <f xml:space="preserve"> Inputs!G$102</f>
        <v>57.177079636926145</v>
      </c>
      <c r="H42" s="205">
        <f xml:space="preserve"> Inputs!H$102</f>
        <v>87.596442598352084</v>
      </c>
      <c r="I42" s="205">
        <f xml:space="preserve"> Inputs!I$102</f>
        <v>143.41704048966386</v>
      </c>
      <c r="J42" s="207"/>
      <c r="K42" s="62"/>
      <c r="L42" s="189"/>
      <c r="M42" s="189"/>
      <c r="N42" s="189"/>
      <c r="P42" s="36"/>
    </row>
    <row r="43" spans="5:16" ht="12.75" customHeight="1" x14ac:dyDescent="0.3">
      <c r="E43" s="204" t="str">
        <f xml:space="preserve"> Inputs!E$103</f>
        <v>Ghana</v>
      </c>
      <c r="F43" s="204" t="str">
        <f xml:space="preserve"> Inputs!F$103</f>
        <v>gh</v>
      </c>
      <c r="G43" s="205">
        <f xml:space="preserve"> Inputs!G$103</f>
        <v>24.154345450285721</v>
      </c>
      <c r="H43" s="205">
        <f xml:space="preserve"> Inputs!H$103</f>
        <v>30.279164131540799</v>
      </c>
      <c r="I43" s="205">
        <f xml:space="preserve"> Inputs!I$103</f>
        <v>45.466730974468888</v>
      </c>
      <c r="J43" s="207"/>
      <c r="K43" s="62"/>
      <c r="L43" s="189"/>
      <c r="M43" s="189"/>
      <c r="N43" s="189"/>
      <c r="P43" s="36"/>
    </row>
    <row r="44" spans="5:16" ht="12.75" customHeight="1" x14ac:dyDescent="0.3">
      <c r="E44" s="204" t="str">
        <f xml:space="preserve"> Inputs!E$104</f>
        <v>Equatorial Guinea</v>
      </c>
      <c r="F44" s="204" t="str">
        <f xml:space="preserve"> Inputs!F$104</f>
        <v>gq</v>
      </c>
      <c r="G44" s="205">
        <f xml:space="preserve"> Inputs!G$104</f>
        <v>24.609782760272218</v>
      </c>
      <c r="H44" s="205">
        <f xml:space="preserve"> Inputs!H$104</f>
        <v>36.944016609837163</v>
      </c>
      <c r="I44" s="205">
        <f xml:space="preserve"> Inputs!I$104</f>
        <v>57.519069125177978</v>
      </c>
      <c r="J44" s="207"/>
      <c r="K44" s="62"/>
      <c r="L44" s="189"/>
      <c r="M44" s="189"/>
      <c r="N44" s="189"/>
      <c r="P44" s="36"/>
    </row>
    <row r="45" spans="5:16" ht="12.75" customHeight="1" x14ac:dyDescent="0.3">
      <c r="E45" s="204" t="str">
        <f xml:space="preserve"> Inputs!E$105</f>
        <v>Greece</v>
      </c>
      <c r="F45" s="204" t="str">
        <f xml:space="preserve"> Inputs!F$105</f>
        <v>gr</v>
      </c>
      <c r="G45" s="205">
        <f xml:space="preserve"> Inputs!G$105</f>
        <v>29.786203624456228</v>
      </c>
      <c r="H45" s="205">
        <f xml:space="preserve"> Inputs!H$105</f>
        <v>33.801350863232067</v>
      </c>
      <c r="I45" s="205">
        <f xml:space="preserve"> Inputs!I$105</f>
        <v>63.520354849796689</v>
      </c>
      <c r="J45" s="207"/>
      <c r="K45" s="62"/>
      <c r="L45" s="189"/>
      <c r="M45" s="189"/>
      <c r="N45" s="189"/>
      <c r="P45" s="36"/>
    </row>
    <row r="46" spans="5:16" ht="12.75" customHeight="1" x14ac:dyDescent="0.3">
      <c r="E46" s="204" t="str">
        <f xml:space="preserve"> Inputs!E$106</f>
        <v>Guatemala</v>
      </c>
      <c r="F46" s="204" t="str">
        <f xml:space="preserve"> Inputs!F$106</f>
        <v>gt</v>
      </c>
      <c r="G46" s="205">
        <f xml:space="preserve"> Inputs!G$106</f>
        <v>37.240867596184835</v>
      </c>
      <c r="H46" s="205">
        <f xml:space="preserve"> Inputs!H$106</f>
        <v>56.50457947326791</v>
      </c>
      <c r="I46" s="205">
        <f xml:space="preserve"> Inputs!I$106</f>
        <v>98.754577882130107</v>
      </c>
      <c r="J46" s="207"/>
      <c r="K46" s="62"/>
      <c r="L46" s="189"/>
      <c r="M46" s="189"/>
      <c r="N46" s="189"/>
      <c r="P46" s="36"/>
    </row>
    <row r="47" spans="5:16" ht="12.75" customHeight="1" x14ac:dyDescent="0.3">
      <c r="E47" s="204" t="str">
        <f xml:space="preserve"> Inputs!E$107</f>
        <v>Croatia</v>
      </c>
      <c r="F47" s="204" t="str">
        <f xml:space="preserve"> Inputs!F$107</f>
        <v>hr</v>
      </c>
      <c r="G47" s="205">
        <f xml:space="preserve"> Inputs!G$107</f>
        <v>37.44201418650313</v>
      </c>
      <c r="H47" s="205">
        <f xml:space="preserve"> Inputs!H$107</f>
        <v>45.020933410589386</v>
      </c>
      <c r="I47" s="205">
        <f xml:space="preserve"> Inputs!I$107</f>
        <v>107.65154770121678</v>
      </c>
      <c r="J47" s="207"/>
      <c r="K47" s="62"/>
      <c r="L47" s="189"/>
      <c r="M47" s="189"/>
      <c r="N47" s="189"/>
      <c r="P47" s="36"/>
    </row>
    <row r="48" spans="5:16" ht="12.75" customHeight="1" x14ac:dyDescent="0.3">
      <c r="E48" s="204" t="str">
        <f xml:space="preserve"> Inputs!E$108</f>
        <v>Hungary</v>
      </c>
      <c r="F48" s="204" t="str">
        <f xml:space="preserve"> Inputs!F$108</f>
        <v>hu</v>
      </c>
      <c r="G48" s="205">
        <f xml:space="preserve"> Inputs!G$108</f>
        <v>36.388766509769425</v>
      </c>
      <c r="H48" s="205">
        <f xml:space="preserve"> Inputs!H$108</f>
        <v>45.871215143029779</v>
      </c>
      <c r="I48" s="205">
        <f xml:space="preserve"> Inputs!I$108</f>
        <v>121.07106321511954</v>
      </c>
      <c r="J48" s="207"/>
      <c r="K48" s="62"/>
      <c r="L48" s="189"/>
      <c r="M48" s="189"/>
      <c r="N48" s="189"/>
      <c r="P48" s="36"/>
    </row>
    <row r="49" spans="5:16" ht="12.75" customHeight="1" x14ac:dyDescent="0.3">
      <c r="E49" s="204" t="str">
        <f xml:space="preserve"> Inputs!E$109</f>
        <v>Indonesia</v>
      </c>
      <c r="F49" s="204" t="str">
        <f xml:space="preserve"> Inputs!F$109</f>
        <v>id</v>
      </c>
      <c r="G49" s="205">
        <f xml:space="preserve"> Inputs!G$109</f>
        <v>65.499914989624216</v>
      </c>
      <c r="H49" s="205">
        <f xml:space="preserve"> Inputs!H$109</f>
        <v>88.238507226917577</v>
      </c>
      <c r="I49" s="205">
        <f xml:space="preserve"> Inputs!I$109</f>
        <v>504.13986385853343</v>
      </c>
      <c r="J49" s="207"/>
      <c r="K49" s="62"/>
      <c r="L49" s="189"/>
      <c r="M49" s="189"/>
      <c r="N49" s="189"/>
      <c r="P49" s="36"/>
    </row>
    <row r="50" spans="5:16" ht="12.75" customHeight="1" x14ac:dyDescent="0.3">
      <c r="E50" s="204" t="str">
        <f xml:space="preserve"> Inputs!E$110</f>
        <v>India</v>
      </c>
      <c r="F50" s="204" t="str">
        <f xml:space="preserve"> Inputs!F$110</f>
        <v>in</v>
      </c>
      <c r="G50" s="205">
        <f xml:space="preserve"> Inputs!G$110</f>
        <v>38.29467939972713</v>
      </c>
      <c r="H50" s="205">
        <f xml:space="preserve"> Inputs!H$110</f>
        <v>49.558847449789845</v>
      </c>
      <c r="I50" s="205">
        <f xml:space="preserve"> Inputs!I$110</f>
        <v>97.537314517584306</v>
      </c>
      <c r="J50" s="207"/>
      <c r="K50" s="62"/>
      <c r="L50" s="189"/>
      <c r="M50" s="189"/>
      <c r="N50" s="189"/>
      <c r="P50" s="36"/>
    </row>
    <row r="51" spans="5:16" ht="12.75" customHeight="1" x14ac:dyDescent="0.3">
      <c r="E51" s="204" t="str">
        <f xml:space="preserve"> Inputs!E$111</f>
        <v>Iraq</v>
      </c>
      <c r="F51" s="204" t="str">
        <f xml:space="preserve"> Inputs!F$111</f>
        <v>iq</v>
      </c>
      <c r="G51" s="205">
        <f xml:space="preserve"> Inputs!G$111</f>
        <v>71.664379038708432</v>
      </c>
      <c r="H51" s="205">
        <f xml:space="preserve"> Inputs!H$111</f>
        <v>81.254209883608652</v>
      </c>
      <c r="I51" s="205">
        <f xml:space="preserve"> Inputs!I$111</f>
        <v>112.81112488211431</v>
      </c>
      <c r="J51" s="207"/>
      <c r="K51" s="62"/>
      <c r="L51" s="189"/>
      <c r="M51" s="189"/>
      <c r="N51" s="189"/>
      <c r="P51" s="36"/>
    </row>
    <row r="52" spans="5:16" ht="12.75" customHeight="1" x14ac:dyDescent="0.3">
      <c r="E52" s="204" t="str">
        <f xml:space="preserve"> Inputs!E$112</f>
        <v>Iran</v>
      </c>
      <c r="F52" s="204" t="str">
        <f xml:space="preserve"> Inputs!F$112</f>
        <v>ir</v>
      </c>
      <c r="G52" s="205">
        <f xml:space="preserve"> Inputs!G$112</f>
        <v>76.743493915391952</v>
      </c>
      <c r="H52" s="205">
        <f xml:space="preserve"> Inputs!H$112</f>
        <v>98.479422876975164</v>
      </c>
      <c r="I52" s="205">
        <f xml:space="preserve"> Inputs!I$112</f>
        <v>141.1547277725426</v>
      </c>
      <c r="J52" s="207"/>
      <c r="K52" s="62"/>
      <c r="L52" s="189"/>
      <c r="M52" s="189"/>
      <c r="N52" s="189"/>
      <c r="P52" s="36"/>
    </row>
    <row r="53" spans="5:16" ht="12.75" customHeight="1" x14ac:dyDescent="0.3">
      <c r="E53" s="204" t="str">
        <f xml:space="preserve"> Inputs!E$113</f>
        <v>Italy</v>
      </c>
      <c r="F53" s="204" t="str">
        <f xml:space="preserve"> Inputs!F$113</f>
        <v>it</v>
      </c>
      <c r="G53" s="205">
        <f xml:space="preserve"> Inputs!G$113</f>
        <v>30.115865180651998</v>
      </c>
      <c r="H53" s="205">
        <f xml:space="preserve"> Inputs!H$113</f>
        <v>35.153537365495794</v>
      </c>
      <c r="I53" s="205">
        <f xml:space="preserve"> Inputs!I$113</f>
        <v>85.01389897406527</v>
      </c>
      <c r="J53" s="207"/>
      <c r="K53" s="62"/>
      <c r="L53" s="189"/>
      <c r="M53" s="189"/>
      <c r="N53" s="189"/>
      <c r="P53" s="36"/>
    </row>
    <row r="54" spans="5:16" ht="12.75" customHeight="1" x14ac:dyDescent="0.3">
      <c r="E54" s="204" t="str">
        <f xml:space="preserve"> Inputs!E$114</f>
        <v>Jordan</v>
      </c>
      <c r="F54" s="204" t="str">
        <f xml:space="preserve"> Inputs!F$114</f>
        <v>jo</v>
      </c>
      <c r="G54" s="205">
        <f xml:space="preserve"> Inputs!G$114</f>
        <v>31.532444101629476</v>
      </c>
      <c r="H54" s="205">
        <f xml:space="preserve"> Inputs!H$114</f>
        <v>36.599268619287095</v>
      </c>
      <c r="I54" s="205">
        <f xml:space="preserve"> Inputs!I$114</f>
        <v>89.638017309790442</v>
      </c>
      <c r="J54" s="207"/>
      <c r="K54" s="62"/>
      <c r="L54" s="189"/>
      <c r="M54" s="189"/>
      <c r="N54" s="189"/>
      <c r="P54" s="36"/>
    </row>
    <row r="55" spans="5:16" ht="12.75" customHeight="1" x14ac:dyDescent="0.3">
      <c r="E55" s="204" t="str">
        <f xml:space="preserve"> Inputs!E$115</f>
        <v>Japan</v>
      </c>
      <c r="F55" s="204" t="str">
        <f xml:space="preserve"> Inputs!F$115</f>
        <v>jp</v>
      </c>
      <c r="G55" s="205">
        <f xml:space="preserve"> Inputs!G$115</f>
        <v>33.847353404873864</v>
      </c>
      <c r="H55" s="205">
        <f xml:space="preserve"> Inputs!H$115</f>
        <v>44.443684724404442</v>
      </c>
      <c r="I55" s="205">
        <f xml:space="preserve"> Inputs!I$115</f>
        <v>129.35203384738111</v>
      </c>
      <c r="J55" s="207"/>
      <c r="K55" s="62"/>
      <c r="L55" s="189"/>
      <c r="M55" s="189"/>
      <c r="N55" s="189"/>
      <c r="P55" s="36"/>
    </row>
    <row r="56" spans="5:16" ht="12.75" customHeight="1" x14ac:dyDescent="0.3">
      <c r="E56" s="204" t="str">
        <f xml:space="preserve"> Inputs!E$116</f>
        <v>Kyrgyzstan</v>
      </c>
      <c r="F56" s="204" t="str">
        <f xml:space="preserve"> Inputs!F$116</f>
        <v>kg</v>
      </c>
      <c r="G56" s="205">
        <f xml:space="preserve"> Inputs!G$116</f>
        <v>38.833079384022142</v>
      </c>
      <c r="H56" s="205">
        <f xml:space="preserve"> Inputs!H$116</f>
        <v>54.29918908888974</v>
      </c>
      <c r="I56" s="205">
        <f xml:space="preserve"> Inputs!I$116</f>
        <v>218.82216362800619</v>
      </c>
      <c r="J56" s="207"/>
      <c r="K56" s="62"/>
      <c r="L56" s="189"/>
      <c r="M56" s="189"/>
      <c r="N56" s="189"/>
      <c r="P56" s="36"/>
    </row>
    <row r="57" spans="5:16" ht="12.75" customHeight="1" x14ac:dyDescent="0.3">
      <c r="E57" s="204" t="str">
        <f xml:space="preserve"> Inputs!E$117</f>
        <v>Kuwait</v>
      </c>
      <c r="F57" s="204" t="str">
        <f xml:space="preserve"> Inputs!F$117</f>
        <v>kw</v>
      </c>
      <c r="G57" s="205">
        <f xml:space="preserve"> Inputs!G$117</f>
        <v>32.173918752988207</v>
      </c>
      <c r="H57" s="205">
        <f xml:space="preserve"> Inputs!H$117</f>
        <v>39.894423111690656</v>
      </c>
      <c r="I57" s="205">
        <f xml:space="preserve"> Inputs!I$117</f>
        <v>84.976267198916858</v>
      </c>
      <c r="J57" s="207"/>
      <c r="K57" s="62"/>
      <c r="L57" s="189"/>
      <c r="M57" s="189"/>
      <c r="N57" s="189"/>
      <c r="P57" s="36"/>
    </row>
    <row r="58" spans="5:16" ht="12.75" customHeight="1" x14ac:dyDescent="0.3">
      <c r="E58" s="204" t="str">
        <f xml:space="preserve"> Inputs!E$118</f>
        <v>Kazakhstan</v>
      </c>
      <c r="F58" s="204" t="str">
        <f xml:space="preserve"> Inputs!F$118</f>
        <v>kz</v>
      </c>
      <c r="G58" s="205">
        <f xml:space="preserve"> Inputs!G$118</f>
        <v>44.638073443651109</v>
      </c>
      <c r="H58" s="205">
        <f xml:space="preserve"> Inputs!H$118</f>
        <v>55.937732387654712</v>
      </c>
      <c r="I58" s="205">
        <f xml:space="preserve"> Inputs!I$118</f>
        <v>102.39830870160739</v>
      </c>
      <c r="J58" s="207"/>
      <c r="K58" s="62"/>
      <c r="L58" s="189"/>
      <c r="M58" s="189"/>
      <c r="N58" s="189"/>
      <c r="P58" s="36"/>
    </row>
    <row r="59" spans="5:16" ht="12.75" customHeight="1" x14ac:dyDescent="0.3">
      <c r="E59" s="204" t="str">
        <f xml:space="preserve"> Inputs!E$119</f>
        <v>Lithuania</v>
      </c>
      <c r="F59" s="204" t="str">
        <f xml:space="preserve"> Inputs!F$119</f>
        <v>lt</v>
      </c>
      <c r="G59" s="205">
        <f xml:space="preserve"> Inputs!G$119</f>
        <v>43.924217487144432</v>
      </c>
      <c r="H59" s="205">
        <f xml:space="preserve"> Inputs!H$119</f>
        <v>56.247842762204463</v>
      </c>
      <c r="I59" s="205">
        <f xml:space="preserve"> Inputs!I$119</f>
        <v>141.45403806967335</v>
      </c>
      <c r="J59" s="207"/>
      <c r="K59" s="62"/>
      <c r="L59" s="189"/>
      <c r="M59" s="189"/>
      <c r="N59" s="189"/>
      <c r="P59" s="36"/>
    </row>
    <row r="60" spans="5:16" ht="12.75" customHeight="1" x14ac:dyDescent="0.3">
      <c r="E60" s="204" t="str">
        <f xml:space="preserve"> Inputs!E$120</f>
        <v>Latvia</v>
      </c>
      <c r="F60" s="204" t="str">
        <f xml:space="preserve"> Inputs!F$120</f>
        <v>lv</v>
      </c>
      <c r="G60" s="205">
        <f xml:space="preserve"> Inputs!G$120</f>
        <v>42.398309020617916</v>
      </c>
      <c r="H60" s="205">
        <f xml:space="preserve"> Inputs!H$120</f>
        <v>51.369076808517178</v>
      </c>
      <c r="I60" s="205">
        <f xml:space="preserve"> Inputs!I$120</f>
        <v>102.53051344013869</v>
      </c>
      <c r="J60" s="207"/>
      <c r="K60" s="62"/>
      <c r="L60" s="189"/>
      <c r="M60" s="189"/>
      <c r="N60" s="189"/>
      <c r="P60" s="36"/>
    </row>
    <row r="61" spans="5:16" ht="12.75" customHeight="1" x14ac:dyDescent="0.3">
      <c r="E61" s="204" t="str">
        <f xml:space="preserve"> Inputs!E$121</f>
        <v>Libya</v>
      </c>
      <c r="F61" s="204" t="str">
        <f xml:space="preserve"> Inputs!F$121</f>
        <v>ly</v>
      </c>
      <c r="G61" s="205">
        <f xml:space="preserve"> Inputs!G$121</f>
        <v>47.378558175408713</v>
      </c>
      <c r="H61" s="205">
        <f xml:space="preserve"> Inputs!H$121</f>
        <v>63.503963865925428</v>
      </c>
      <c r="I61" s="205">
        <f xml:space="preserve"> Inputs!I$121</f>
        <v>118.51249365189895</v>
      </c>
      <c r="J61" s="207"/>
      <c r="K61" s="62"/>
      <c r="L61" s="189"/>
      <c r="M61" s="189"/>
      <c r="N61" s="189"/>
      <c r="P61" s="36"/>
    </row>
    <row r="62" spans="5:16" ht="12.75" customHeight="1" x14ac:dyDescent="0.3">
      <c r="E62" s="204" t="str">
        <f xml:space="preserve"> Inputs!E$122</f>
        <v>Morocco</v>
      </c>
      <c r="F62" s="204" t="str">
        <f xml:space="preserve"> Inputs!F$122</f>
        <v>ma</v>
      </c>
      <c r="G62" s="205">
        <f xml:space="preserve"> Inputs!G$122</f>
        <v>42.749085574331289</v>
      </c>
      <c r="H62" s="205">
        <f xml:space="preserve"> Inputs!H$122</f>
        <v>53.90692792765563</v>
      </c>
      <c r="I62" s="205">
        <f xml:space="preserve"> Inputs!I$122</f>
        <v>118.65675837455733</v>
      </c>
      <c r="J62" s="207"/>
      <c r="K62" s="62"/>
      <c r="L62" s="189"/>
      <c r="M62" s="189"/>
      <c r="N62" s="189"/>
      <c r="P62" s="36"/>
    </row>
    <row r="63" spans="5:16" ht="12.75" customHeight="1" x14ac:dyDescent="0.3">
      <c r="E63" s="204" t="str">
        <f xml:space="preserve"> Inputs!E$123</f>
        <v>Myanmar</v>
      </c>
      <c r="F63" s="204" t="str">
        <f xml:space="preserve"> Inputs!F$123</f>
        <v>mm</v>
      </c>
      <c r="G63" s="205">
        <f xml:space="preserve"> Inputs!G$123</f>
        <v>78.712385917933332</v>
      </c>
      <c r="H63" s="205">
        <f xml:space="preserve"> Inputs!H$123</f>
        <v>116.32832981228091</v>
      </c>
      <c r="I63" s="205">
        <f xml:space="preserve"> Inputs!I$123</f>
        <v>302.13868956131284</v>
      </c>
      <c r="J63" s="207"/>
      <c r="K63" s="62"/>
      <c r="L63" s="189"/>
      <c r="M63" s="189"/>
      <c r="N63" s="189"/>
      <c r="P63" s="36"/>
    </row>
    <row r="64" spans="5:16" ht="12.75" customHeight="1" x14ac:dyDescent="0.3">
      <c r="E64" s="204" t="str">
        <f xml:space="preserve"> Inputs!E$124</f>
        <v>Mauritania</v>
      </c>
      <c r="F64" s="204" t="str">
        <f xml:space="preserve"> Inputs!F$124</f>
        <v>mr</v>
      </c>
      <c r="G64" s="205">
        <f xml:space="preserve"> Inputs!G$124</f>
        <v>67.157303028373249</v>
      </c>
      <c r="H64" s="205">
        <f xml:space="preserve"> Inputs!H$124</f>
        <v>85.319167452090781</v>
      </c>
      <c r="I64" s="205">
        <f xml:space="preserve"> Inputs!I$124</f>
        <v>124.13946035972741</v>
      </c>
      <c r="J64" s="207"/>
      <c r="K64" s="62"/>
      <c r="L64" s="189"/>
      <c r="M64" s="189"/>
      <c r="N64" s="189"/>
      <c r="P64" s="36"/>
    </row>
    <row r="65" spans="5:16" ht="12.75" customHeight="1" x14ac:dyDescent="0.3">
      <c r="E65" s="204" t="str">
        <f xml:space="preserve"> Inputs!E$125</f>
        <v>Mexico</v>
      </c>
      <c r="F65" s="204" t="str">
        <f xml:space="preserve"> Inputs!F$125</f>
        <v>mx</v>
      </c>
      <c r="G65" s="205">
        <f xml:space="preserve"> Inputs!G$125</f>
        <v>37.584178656294824</v>
      </c>
      <c r="H65" s="205">
        <f xml:space="preserve"> Inputs!H$125</f>
        <v>56.897990452402226</v>
      </c>
      <c r="I65" s="205">
        <f xml:space="preserve"> Inputs!I$125</f>
        <v>68.452963930919395</v>
      </c>
      <c r="J65" s="207"/>
      <c r="K65" s="62"/>
      <c r="L65" s="189"/>
      <c r="M65" s="189"/>
      <c r="N65" s="189"/>
      <c r="P65" s="36"/>
    </row>
    <row r="66" spans="5:16" ht="12.75" customHeight="1" x14ac:dyDescent="0.3">
      <c r="E66" s="204" t="str">
        <f xml:space="preserve"> Inputs!E$126</f>
        <v>Malaysia</v>
      </c>
      <c r="F66" s="204" t="str">
        <f xml:space="preserve"> Inputs!F$126</f>
        <v>my</v>
      </c>
      <c r="G66" s="205">
        <f xml:space="preserve"> Inputs!G$126</f>
        <v>57.261897523802503</v>
      </c>
      <c r="H66" s="205">
        <f xml:space="preserve"> Inputs!H$126</f>
        <v>74.376041639744685</v>
      </c>
      <c r="I66" s="205">
        <f xml:space="preserve"> Inputs!I$126</f>
        <v>118.29867397447994</v>
      </c>
      <c r="J66" s="207"/>
      <c r="K66" s="62"/>
      <c r="L66" s="189"/>
      <c r="M66" s="189"/>
      <c r="N66" s="189"/>
      <c r="P66" s="36"/>
    </row>
    <row r="67" spans="5:16" ht="12.75" customHeight="1" x14ac:dyDescent="0.3">
      <c r="E67" s="204" t="str">
        <f xml:space="preserve"> Inputs!E$127</f>
        <v>Niger</v>
      </c>
      <c r="F67" s="204" t="str">
        <f xml:space="preserve"> Inputs!F$127</f>
        <v>ne</v>
      </c>
      <c r="G67" s="205">
        <f xml:space="preserve"> Inputs!G$127</f>
        <v>45.448452436122743</v>
      </c>
      <c r="H67" s="205">
        <f xml:space="preserve"> Inputs!H$127</f>
        <v>65.419295582538453</v>
      </c>
      <c r="I67" s="205">
        <f xml:space="preserve"> Inputs!I$127</f>
        <v>104.52306069970643</v>
      </c>
      <c r="J67" s="207"/>
      <c r="K67" s="62"/>
      <c r="L67" s="189"/>
      <c r="M67" s="189"/>
      <c r="N67" s="189"/>
      <c r="P67" s="36"/>
    </row>
    <row r="68" spans="5:16" ht="12.75" customHeight="1" x14ac:dyDescent="0.3">
      <c r="E68" s="204" t="str">
        <f xml:space="preserve"> Inputs!E$128</f>
        <v>Nigeria</v>
      </c>
      <c r="F68" s="204" t="str">
        <f xml:space="preserve"> Inputs!F$128</f>
        <v>ng</v>
      </c>
      <c r="G68" s="205">
        <f xml:space="preserve"> Inputs!G$128</f>
        <v>61.555930268330606</v>
      </c>
      <c r="H68" s="205">
        <f xml:space="preserve"> Inputs!H$128</f>
        <v>72.470495918500077</v>
      </c>
      <c r="I68" s="205">
        <f xml:space="preserve"> Inputs!I$128</f>
        <v>101.47555108235441</v>
      </c>
      <c r="J68" s="207"/>
      <c r="K68" s="62"/>
      <c r="L68" s="189"/>
      <c r="M68" s="189"/>
      <c r="N68" s="189"/>
      <c r="P68" s="36"/>
    </row>
    <row r="69" spans="5:16" ht="12.75" customHeight="1" x14ac:dyDescent="0.3">
      <c r="E69" s="204" t="str">
        <f xml:space="preserve"> Inputs!E$129</f>
        <v>Netherlands</v>
      </c>
      <c r="F69" s="204" t="str">
        <f xml:space="preserve"> Inputs!F$129</f>
        <v>nl</v>
      </c>
      <c r="G69" s="205">
        <f xml:space="preserve"> Inputs!G$129</f>
        <v>18.76181784944081</v>
      </c>
      <c r="H69" s="205">
        <f xml:space="preserve"> Inputs!H$129</f>
        <v>22.576649222453725</v>
      </c>
      <c r="I69" s="205">
        <f xml:space="preserve"> Inputs!I$129</f>
        <v>59.173918621497286</v>
      </c>
      <c r="J69" s="207"/>
      <c r="K69" s="62"/>
      <c r="L69" s="189"/>
      <c r="M69" s="189"/>
      <c r="N69" s="189"/>
      <c r="P69" s="36"/>
    </row>
    <row r="70" spans="5:16" ht="12.75" customHeight="1" x14ac:dyDescent="0.3">
      <c r="E70" s="204" t="str">
        <f xml:space="preserve"> Inputs!E$130</f>
        <v>Norway</v>
      </c>
      <c r="F70" s="204" t="str">
        <f xml:space="preserve"> Inputs!F$130</f>
        <v>no</v>
      </c>
      <c r="G70" s="205">
        <f xml:space="preserve"> Inputs!G$130</f>
        <v>26.04000072204089</v>
      </c>
      <c r="H70" s="205">
        <f xml:space="preserve"> Inputs!H$130</f>
        <v>32.288219174799572</v>
      </c>
      <c r="I70" s="205">
        <f xml:space="preserve"> Inputs!I$130</f>
        <v>65.868016105207104</v>
      </c>
      <c r="J70" s="207"/>
      <c r="K70" s="62"/>
      <c r="L70" s="189"/>
      <c r="M70" s="189"/>
      <c r="N70" s="189"/>
      <c r="P70" s="36"/>
    </row>
    <row r="71" spans="5:16" ht="12.75" customHeight="1" x14ac:dyDescent="0.3">
      <c r="E71" s="204" t="str">
        <f xml:space="preserve"> Inputs!E$131</f>
        <v>New Zealand</v>
      </c>
      <c r="F71" s="204" t="str">
        <f xml:space="preserve"> Inputs!F$131</f>
        <v>nz</v>
      </c>
      <c r="G71" s="205">
        <f xml:space="preserve"> Inputs!G$131</f>
        <v>24.396242103963477</v>
      </c>
      <c r="H71" s="205">
        <f xml:space="preserve"> Inputs!H$131</f>
        <v>47.281800353281852</v>
      </c>
      <c r="I71" s="205">
        <f xml:space="preserve"> Inputs!I$131</f>
        <v>76.745103352767472</v>
      </c>
      <c r="J71" s="207"/>
      <c r="K71" s="62"/>
      <c r="L71" s="189"/>
      <c r="M71" s="189"/>
      <c r="N71" s="189"/>
      <c r="P71" s="36"/>
    </row>
    <row r="72" spans="5:16" ht="12.75" customHeight="1" x14ac:dyDescent="0.3">
      <c r="E72" s="204" t="str">
        <f xml:space="preserve"> Inputs!E$132</f>
        <v>Oman</v>
      </c>
      <c r="F72" s="204" t="str">
        <f xml:space="preserve"> Inputs!F$132</f>
        <v>om</v>
      </c>
      <c r="G72" s="205">
        <f xml:space="preserve"> Inputs!G$132</f>
        <v>56.85013860993886</v>
      </c>
      <c r="H72" s="205">
        <f xml:space="preserve"> Inputs!H$132</f>
        <v>67.338562540511177</v>
      </c>
      <c r="I72" s="205">
        <f xml:space="preserve"> Inputs!I$132</f>
        <v>123.46723513053536</v>
      </c>
      <c r="J72" s="207"/>
      <c r="K72" s="62"/>
      <c r="L72" s="189"/>
      <c r="M72" s="189"/>
      <c r="N72" s="189"/>
      <c r="P72" s="36"/>
    </row>
    <row r="73" spans="5:16" ht="12.75" customHeight="1" x14ac:dyDescent="0.3">
      <c r="E73" s="204" t="str">
        <f xml:space="preserve"> Inputs!E$133</f>
        <v>Peru</v>
      </c>
      <c r="F73" s="204" t="str">
        <f xml:space="preserve"> Inputs!F$133</f>
        <v>pe</v>
      </c>
      <c r="G73" s="205">
        <f xml:space="preserve"> Inputs!G$133</f>
        <v>38.964337424876639</v>
      </c>
      <c r="H73" s="205">
        <f xml:space="preserve"> Inputs!H$133</f>
        <v>63.0979200049781</v>
      </c>
      <c r="I73" s="205">
        <f xml:space="preserve"> Inputs!I$133</f>
        <v>157.68946051769535</v>
      </c>
      <c r="J73" s="207"/>
      <c r="K73" s="62"/>
      <c r="L73" s="189"/>
      <c r="M73" s="189"/>
      <c r="N73" s="189"/>
      <c r="P73" s="36"/>
    </row>
    <row r="74" spans="5:16" ht="12.75" customHeight="1" x14ac:dyDescent="0.3">
      <c r="E74" s="204" t="str">
        <f xml:space="preserve"> Inputs!E$134</f>
        <v>Papua New Guinea</v>
      </c>
      <c r="F74" s="204" t="str">
        <f xml:space="preserve"> Inputs!F$134</f>
        <v>pg</v>
      </c>
      <c r="G74" s="205">
        <f xml:space="preserve"> Inputs!G$134</f>
        <v>42.802215151187966</v>
      </c>
      <c r="H74" s="205">
        <f xml:space="preserve"> Inputs!H$134</f>
        <v>48.905522306789678</v>
      </c>
      <c r="I74" s="205">
        <f xml:space="preserve"> Inputs!I$134</f>
        <v>108.2149082631235</v>
      </c>
      <c r="J74" s="207"/>
      <c r="K74" s="62"/>
      <c r="L74" s="189"/>
      <c r="M74" s="189"/>
      <c r="N74" s="189"/>
      <c r="P74" s="36"/>
    </row>
    <row r="75" spans="5:16" ht="12.75" customHeight="1" x14ac:dyDescent="0.3">
      <c r="E75" s="204" t="str">
        <f xml:space="preserve"> Inputs!E$135</f>
        <v>Philippines</v>
      </c>
      <c r="F75" s="204" t="str">
        <f xml:space="preserve"> Inputs!F$135</f>
        <v>ph</v>
      </c>
      <c r="G75" s="205">
        <f xml:space="preserve"> Inputs!G$135</f>
        <v>34.832498321391093</v>
      </c>
      <c r="H75" s="205">
        <f xml:space="preserve"> Inputs!H$135</f>
        <v>66.811255688722341</v>
      </c>
      <c r="I75" s="205">
        <f xml:space="preserve"> Inputs!I$135</f>
        <v>98.185596799744374</v>
      </c>
      <c r="J75" s="207"/>
      <c r="K75" s="62"/>
      <c r="L75" s="189"/>
      <c r="M75" s="189"/>
      <c r="N75" s="189"/>
      <c r="P75" s="36"/>
    </row>
    <row r="76" spans="5:16" ht="12.75" customHeight="1" x14ac:dyDescent="0.3">
      <c r="E76" s="204" t="str">
        <f xml:space="preserve"> Inputs!E$136</f>
        <v>Pakistan</v>
      </c>
      <c r="F76" s="204" t="str">
        <f xml:space="preserve"> Inputs!F$136</f>
        <v>pk</v>
      </c>
      <c r="G76" s="205">
        <f xml:space="preserve"> Inputs!G$136</f>
        <v>61.148483332201735</v>
      </c>
      <c r="H76" s="205">
        <f xml:space="preserve"> Inputs!H$136</f>
        <v>70.464052240261893</v>
      </c>
      <c r="I76" s="205">
        <f xml:space="preserve"> Inputs!I$136</f>
        <v>140.59098357052014</v>
      </c>
      <c r="J76" s="207"/>
      <c r="K76" s="62"/>
      <c r="L76" s="189"/>
      <c r="M76" s="189"/>
      <c r="N76" s="189"/>
      <c r="P76" s="36"/>
    </row>
    <row r="77" spans="5:16" ht="12.75" customHeight="1" x14ac:dyDescent="0.3">
      <c r="E77" s="204" t="str">
        <f xml:space="preserve"> Inputs!E$137</f>
        <v>Poland</v>
      </c>
      <c r="F77" s="204" t="str">
        <f xml:space="preserve"> Inputs!F$137</f>
        <v>pl</v>
      </c>
      <c r="G77" s="205">
        <f xml:space="preserve"> Inputs!G$137</f>
        <v>37.947148374149862</v>
      </c>
      <c r="H77" s="205">
        <f xml:space="preserve"> Inputs!H$137</f>
        <v>47.329560630021163</v>
      </c>
      <c r="I77" s="205">
        <f xml:space="preserve"> Inputs!I$137</f>
        <v>118.04269219224251</v>
      </c>
      <c r="J77" s="207"/>
      <c r="K77" s="62"/>
      <c r="L77" s="189"/>
      <c r="M77" s="189"/>
      <c r="N77" s="189"/>
      <c r="P77" s="36"/>
    </row>
    <row r="78" spans="5:16" ht="12.75" customHeight="1" x14ac:dyDescent="0.3">
      <c r="E78" s="204" t="str">
        <f xml:space="preserve"> Inputs!E$138</f>
        <v>Qatar</v>
      </c>
      <c r="F78" s="204" t="str">
        <f xml:space="preserve"> Inputs!F$138</f>
        <v>qa</v>
      </c>
      <c r="G78" s="205">
        <f xml:space="preserve"> Inputs!G$138</f>
        <v>32.587795762988179</v>
      </c>
      <c r="H78" s="205">
        <f xml:space="preserve"> Inputs!H$138</f>
        <v>37.450537462241925</v>
      </c>
      <c r="I78" s="205">
        <f xml:space="preserve"> Inputs!I$138</f>
        <v>65.825790410047048</v>
      </c>
      <c r="J78" s="207"/>
      <c r="K78" s="62"/>
      <c r="L78" s="189"/>
      <c r="M78" s="189"/>
      <c r="N78" s="189"/>
      <c r="P78" s="36"/>
    </row>
    <row r="79" spans="5:16" ht="12.75" customHeight="1" x14ac:dyDescent="0.3">
      <c r="E79" s="204" t="str">
        <f xml:space="preserve"> Inputs!E$139</f>
        <v>Romania</v>
      </c>
      <c r="F79" s="204" t="str">
        <f xml:space="preserve"> Inputs!F$139</f>
        <v>ro</v>
      </c>
      <c r="G79" s="205">
        <f xml:space="preserve"> Inputs!G$139</f>
        <v>34.24886065572332</v>
      </c>
      <c r="H79" s="205">
        <f xml:space="preserve"> Inputs!H$139</f>
        <v>42.987490950242382</v>
      </c>
      <c r="I79" s="205">
        <f xml:space="preserve"> Inputs!I$139</f>
        <v>131.96460389649059</v>
      </c>
      <c r="J79" s="207"/>
      <c r="K79" s="62"/>
      <c r="L79" s="189"/>
      <c r="M79" s="189"/>
      <c r="N79" s="189"/>
      <c r="P79" s="36"/>
    </row>
    <row r="80" spans="5:16" ht="12.75" customHeight="1" x14ac:dyDescent="0.3">
      <c r="E80" s="204" t="str">
        <f xml:space="preserve"> Inputs!E$140</f>
        <v>Serbia</v>
      </c>
      <c r="F80" s="204" t="str">
        <f xml:space="preserve"> Inputs!F$140</f>
        <v>rs</v>
      </c>
      <c r="G80" s="205">
        <f xml:space="preserve"> Inputs!G$140</f>
        <v>35.532875811926139</v>
      </c>
      <c r="H80" s="205">
        <f xml:space="preserve"> Inputs!H$140</f>
        <v>44.355494380062083</v>
      </c>
      <c r="I80" s="205">
        <f xml:space="preserve"> Inputs!I$140</f>
        <v>117.493757004467</v>
      </c>
      <c r="J80" s="207"/>
      <c r="K80" s="62"/>
      <c r="L80" s="189"/>
      <c r="M80" s="189"/>
      <c r="N80" s="189"/>
      <c r="P80" s="36"/>
    </row>
    <row r="81" spans="5:16" ht="12.75" customHeight="1" x14ac:dyDescent="0.3">
      <c r="E81" s="204" t="str">
        <f xml:space="preserve"> Inputs!E$141</f>
        <v>Russia</v>
      </c>
      <c r="F81" s="204" t="str">
        <f xml:space="preserve"> Inputs!F$141</f>
        <v>ru</v>
      </c>
      <c r="G81" s="205">
        <f xml:space="preserve"> Inputs!G$141</f>
        <v>46.588188480284707</v>
      </c>
      <c r="H81" s="205">
        <f xml:space="preserve"> Inputs!H$141</f>
        <v>56.213818623281071</v>
      </c>
      <c r="I81" s="205">
        <f xml:space="preserve"> Inputs!I$141</f>
        <v>103.88654468369862</v>
      </c>
      <c r="J81" s="207"/>
      <c r="K81" s="62"/>
      <c r="L81" s="189"/>
      <c r="M81" s="189"/>
      <c r="N81" s="189"/>
      <c r="P81" s="36"/>
    </row>
    <row r="82" spans="5:16" ht="12.75" customHeight="1" x14ac:dyDescent="0.3">
      <c r="E82" s="204" t="str">
        <f xml:space="preserve"> Inputs!E$142</f>
        <v>Saudi Arabia</v>
      </c>
      <c r="F82" s="204" t="str">
        <f xml:space="preserve"> Inputs!F$142</f>
        <v>sa</v>
      </c>
      <c r="G82" s="205">
        <f xml:space="preserve"> Inputs!G$142</f>
        <v>24.064869441415517</v>
      </c>
      <c r="H82" s="205">
        <f xml:space="preserve"> Inputs!H$142</f>
        <v>26.747425946497557</v>
      </c>
      <c r="I82" s="205">
        <f xml:space="preserve"> Inputs!I$142</f>
        <v>40.137760607398853</v>
      </c>
      <c r="J82" s="207"/>
      <c r="K82" s="62"/>
      <c r="L82" s="189"/>
      <c r="M82" s="189"/>
      <c r="N82" s="189"/>
      <c r="P82" s="36"/>
    </row>
    <row r="83" spans="5:16" ht="12.75" customHeight="1" x14ac:dyDescent="0.3">
      <c r="E83" s="204" t="str">
        <f xml:space="preserve"> Inputs!E$143</f>
        <v>Sudan</v>
      </c>
      <c r="F83" s="204" t="str">
        <f xml:space="preserve"> Inputs!F$143</f>
        <v>sd</v>
      </c>
      <c r="G83" s="205">
        <f xml:space="preserve"> Inputs!G$143</f>
        <v>60.837132386228056</v>
      </c>
      <c r="H83" s="205">
        <f xml:space="preserve"> Inputs!H$143</f>
        <v>85.770624395042546</v>
      </c>
      <c r="I83" s="205">
        <f xml:space="preserve"> Inputs!I$143</f>
        <v>135.48691428948987</v>
      </c>
      <c r="J83" s="207"/>
      <c r="K83" s="62"/>
      <c r="L83" s="189"/>
      <c r="M83" s="189"/>
      <c r="N83" s="189"/>
      <c r="P83" s="36"/>
    </row>
    <row r="84" spans="5:16" ht="12.75" customHeight="1" x14ac:dyDescent="0.3">
      <c r="E84" s="204" t="str">
        <f xml:space="preserve"> Inputs!E$144</f>
        <v>Suriname</v>
      </c>
      <c r="F84" s="204" t="str">
        <f xml:space="preserve"> Inputs!F$144</f>
        <v>sr</v>
      </c>
      <c r="G84" s="205">
        <f xml:space="preserve"> Inputs!G$144</f>
        <v>35.182855732812101</v>
      </c>
      <c r="H84" s="205">
        <f xml:space="preserve"> Inputs!H$144</f>
        <v>47.599866513298167</v>
      </c>
      <c r="I84" s="205">
        <f xml:space="preserve"> Inputs!I$144</f>
        <v>89.142098747974572</v>
      </c>
      <c r="J84" s="207"/>
      <c r="K84" s="62"/>
      <c r="L84" s="189"/>
      <c r="M84" s="189"/>
      <c r="N84" s="189"/>
      <c r="P84" s="36"/>
    </row>
    <row r="85" spans="5:16" ht="12.75" customHeight="1" x14ac:dyDescent="0.3">
      <c r="E85" s="204" t="str">
        <f xml:space="preserve"> Inputs!E$145</f>
        <v>Syria</v>
      </c>
      <c r="F85" s="204" t="str">
        <f xml:space="preserve"> Inputs!F$145</f>
        <v>sy</v>
      </c>
      <c r="G85" s="205">
        <f xml:space="preserve"> Inputs!G$145</f>
        <v>137.48054099986572</v>
      </c>
      <c r="H85" s="205">
        <f xml:space="preserve"> Inputs!H$145</f>
        <v>171.84524982700077</v>
      </c>
      <c r="I85" s="205">
        <f xml:space="preserve"> Inputs!I$145</f>
        <v>278.01464738577357</v>
      </c>
      <c r="J85" s="207"/>
      <c r="K85" s="62"/>
      <c r="L85" s="189"/>
      <c r="M85" s="189"/>
      <c r="N85" s="189"/>
      <c r="P85" s="36"/>
    </row>
    <row r="86" spans="5:16" ht="12.75" customHeight="1" x14ac:dyDescent="0.3">
      <c r="E86" s="204" t="str">
        <f xml:space="preserve"> Inputs!E$146</f>
        <v>Chad</v>
      </c>
      <c r="F86" s="204" t="str">
        <f xml:space="preserve"> Inputs!F$146</f>
        <v>td</v>
      </c>
      <c r="G86" s="205">
        <f xml:space="preserve"> Inputs!G$146</f>
        <v>44.498822147560723</v>
      </c>
      <c r="H86" s="205">
        <f xml:space="preserve"> Inputs!H$146</f>
        <v>58.799532834289685</v>
      </c>
      <c r="I86" s="205">
        <f xml:space="preserve"> Inputs!I$146</f>
        <v>105.10085511535532</v>
      </c>
      <c r="J86" s="207"/>
      <c r="K86" s="62"/>
      <c r="L86" s="189"/>
      <c r="M86" s="189"/>
      <c r="N86" s="189"/>
      <c r="P86" s="36"/>
    </row>
    <row r="87" spans="5:16" ht="12.75" customHeight="1" x14ac:dyDescent="0.3">
      <c r="E87" s="204" t="str">
        <f xml:space="preserve"> Inputs!E$147</f>
        <v>Thailand</v>
      </c>
      <c r="F87" s="204" t="str">
        <f xml:space="preserve"> Inputs!F$147</f>
        <v>th</v>
      </c>
      <c r="G87" s="205">
        <f xml:space="preserve"> Inputs!G$147</f>
        <v>20.668345401794092</v>
      </c>
      <c r="H87" s="205">
        <f xml:space="preserve"> Inputs!H$147</f>
        <v>29.471669443542471</v>
      </c>
      <c r="I87" s="205">
        <f xml:space="preserve"> Inputs!I$147</f>
        <v>69.568207238169293</v>
      </c>
      <c r="J87" s="207"/>
      <c r="K87" s="62"/>
      <c r="L87" s="189"/>
      <c r="M87" s="189"/>
      <c r="N87" s="189"/>
      <c r="P87" s="36"/>
    </row>
    <row r="88" spans="5:16" ht="12.75" customHeight="1" x14ac:dyDescent="0.3">
      <c r="E88" s="204" t="str">
        <f xml:space="preserve"> Inputs!E$148</f>
        <v>Tajikistan</v>
      </c>
      <c r="F88" s="204" t="str">
        <f xml:space="preserve"> Inputs!F$148</f>
        <v>tj</v>
      </c>
      <c r="G88" s="205">
        <f xml:space="preserve"> Inputs!G$148</f>
        <v>36.717235604406291</v>
      </c>
      <c r="H88" s="205">
        <f xml:space="preserve"> Inputs!H$148</f>
        <v>54.189464099048301</v>
      </c>
      <c r="I88" s="205">
        <f xml:space="preserve"> Inputs!I$148</f>
        <v>106.87998982228621</v>
      </c>
      <c r="J88" s="207"/>
      <c r="K88" s="62"/>
      <c r="L88" s="189"/>
      <c r="M88" s="189"/>
      <c r="N88" s="189"/>
      <c r="P88" s="36"/>
    </row>
    <row r="89" spans="5:16" ht="12.75" customHeight="1" x14ac:dyDescent="0.3">
      <c r="E89" s="204" t="str">
        <f xml:space="preserve"> Inputs!E$149</f>
        <v>Turkmenistan</v>
      </c>
      <c r="F89" s="204" t="str">
        <f xml:space="preserve"> Inputs!F$149</f>
        <v>tm</v>
      </c>
      <c r="G89" s="205">
        <f xml:space="preserve"> Inputs!G$149</f>
        <v>67.149309582897786</v>
      </c>
      <c r="H89" s="205">
        <f xml:space="preserve"> Inputs!H$149</f>
        <v>91.64475877465199</v>
      </c>
      <c r="I89" s="205">
        <f xml:space="preserve"> Inputs!I$149</f>
        <v>139.30350790043167</v>
      </c>
      <c r="J89" s="207"/>
      <c r="K89" s="62"/>
      <c r="L89" s="189"/>
      <c r="M89" s="189"/>
      <c r="N89" s="189"/>
      <c r="P89" s="36"/>
    </row>
    <row r="90" spans="5:16" ht="12.75" customHeight="1" x14ac:dyDescent="0.3">
      <c r="E90" s="204" t="str">
        <f xml:space="preserve"> Inputs!E$150</f>
        <v>Tunisia</v>
      </c>
      <c r="F90" s="204" t="str">
        <f xml:space="preserve"> Inputs!F$150</f>
        <v>tn</v>
      </c>
      <c r="G90" s="205">
        <f xml:space="preserve"> Inputs!G$150</f>
        <v>74.941266833355655</v>
      </c>
      <c r="H90" s="205">
        <f xml:space="preserve"> Inputs!H$150</f>
        <v>88.836614682636394</v>
      </c>
      <c r="I90" s="205">
        <f xml:space="preserve"> Inputs!I$150</f>
        <v>153.77636875546594</v>
      </c>
      <c r="J90" s="207"/>
      <c r="K90" s="62"/>
      <c r="L90" s="189"/>
      <c r="M90" s="189"/>
      <c r="N90" s="189"/>
      <c r="P90" s="36"/>
    </row>
    <row r="91" spans="5:16" ht="12.75" customHeight="1" x14ac:dyDescent="0.3">
      <c r="E91" s="204" t="str">
        <f xml:space="preserve"> Inputs!E$151</f>
        <v>Turkey</v>
      </c>
      <c r="F91" s="204" t="str">
        <f xml:space="preserve"> Inputs!F$151</f>
        <v>tr</v>
      </c>
      <c r="G91" s="205">
        <f xml:space="preserve"> Inputs!G$151</f>
        <v>36.685727492015964</v>
      </c>
      <c r="H91" s="205">
        <f xml:space="preserve"> Inputs!H$151</f>
        <v>48.574854032119326</v>
      </c>
      <c r="I91" s="205">
        <f xml:space="preserve"> Inputs!I$151</f>
        <v>101.89069895809843</v>
      </c>
      <c r="J91" s="207"/>
      <c r="K91" s="62"/>
      <c r="L91" s="189"/>
      <c r="M91" s="189"/>
      <c r="N91" s="189"/>
      <c r="P91" s="36"/>
    </row>
    <row r="92" spans="5:16" ht="12.75" customHeight="1" x14ac:dyDescent="0.3">
      <c r="E92" s="204" t="str">
        <f xml:space="preserve"> Inputs!E$152</f>
        <v>Trinidad and Tobago</v>
      </c>
      <c r="F92" s="204" t="str">
        <f xml:space="preserve"> Inputs!F$152</f>
        <v>tt</v>
      </c>
      <c r="G92" s="205">
        <f xml:space="preserve"> Inputs!G$152</f>
        <v>54.141570638998914</v>
      </c>
      <c r="H92" s="205">
        <f xml:space="preserve"> Inputs!H$152</f>
        <v>82.302830623572163</v>
      </c>
      <c r="I92" s="205">
        <f xml:space="preserve"> Inputs!I$152</f>
        <v>165.26642431539929</v>
      </c>
      <c r="J92" s="207"/>
      <c r="K92" s="62"/>
      <c r="L92" s="189"/>
      <c r="M92" s="189"/>
      <c r="N92" s="189"/>
      <c r="P92" s="36"/>
    </row>
    <row r="93" spans="5:16" ht="12.75" customHeight="1" x14ac:dyDescent="0.3">
      <c r="E93" s="204" t="str">
        <f xml:space="preserve"> Inputs!E$153</f>
        <v>Ukraine</v>
      </c>
      <c r="F93" s="204" t="str">
        <f xml:space="preserve"> Inputs!F$153</f>
        <v>ua</v>
      </c>
      <c r="G93" s="205">
        <f xml:space="preserve"> Inputs!G$153</f>
        <v>56.62763670835713</v>
      </c>
      <c r="H93" s="205">
        <f xml:space="preserve"> Inputs!H$153</f>
        <v>68.194233708600393</v>
      </c>
      <c r="I93" s="205">
        <f xml:space="preserve"> Inputs!I$153</f>
        <v>146.96001871316236</v>
      </c>
      <c r="J93" s="207"/>
      <c r="K93" s="62"/>
      <c r="L93" s="189"/>
      <c r="M93" s="189"/>
      <c r="N93" s="189"/>
      <c r="P93" s="36"/>
    </row>
    <row r="94" spans="5:16" ht="12.75" customHeight="1" x14ac:dyDescent="0.3">
      <c r="E94" s="204" t="str">
        <f xml:space="preserve"> Inputs!E$154</f>
        <v>United States of America</v>
      </c>
      <c r="F94" s="204" t="str">
        <f xml:space="preserve"> Inputs!F$154</f>
        <v>us</v>
      </c>
      <c r="G94" s="205">
        <f xml:space="preserve"> Inputs!G$154</f>
        <v>49.650602822417817</v>
      </c>
      <c r="H94" s="205">
        <f xml:space="preserve"> Inputs!H$154</f>
        <v>65.043561258813739</v>
      </c>
      <c r="I94" s="205">
        <f xml:space="preserve"> Inputs!I$154</f>
        <v>105.67354340393892</v>
      </c>
      <c r="J94" s="207"/>
      <c r="K94" s="62"/>
      <c r="L94" s="189"/>
      <c r="M94" s="189"/>
      <c r="N94" s="189"/>
      <c r="P94" s="36"/>
    </row>
    <row r="95" spans="5:16" ht="12.75" customHeight="1" x14ac:dyDescent="0.3">
      <c r="E95" s="204" t="str">
        <f xml:space="preserve"> Inputs!E$155</f>
        <v>Uzbekistan</v>
      </c>
      <c r="F95" s="204" t="str">
        <f xml:space="preserve"> Inputs!F$155</f>
        <v>uz</v>
      </c>
      <c r="G95" s="205">
        <f xml:space="preserve"> Inputs!G$155</f>
        <v>110.06429296908965</v>
      </c>
      <c r="H95" s="205">
        <f xml:space="preserve"> Inputs!H$155</f>
        <v>158.33778698747409</v>
      </c>
      <c r="I95" s="205">
        <f xml:space="preserve"> Inputs!I$155</f>
        <v>238.31174606801093</v>
      </c>
      <c r="J95" s="207"/>
      <c r="K95" s="62"/>
      <c r="L95" s="189"/>
      <c r="M95" s="189"/>
      <c r="N95" s="189"/>
      <c r="P95" s="36"/>
    </row>
    <row r="96" spans="5:16" ht="12.75" customHeight="1" x14ac:dyDescent="0.3">
      <c r="E96" s="204" t="str">
        <f xml:space="preserve"> Inputs!E$156</f>
        <v>Venezuela</v>
      </c>
      <c r="F96" s="204" t="str">
        <f xml:space="preserve"> Inputs!F$156</f>
        <v>ve</v>
      </c>
      <c r="G96" s="205">
        <f xml:space="preserve"> Inputs!G$156</f>
        <v>82.148467087111271</v>
      </c>
      <c r="H96" s="205">
        <f xml:space="preserve"> Inputs!H$156</f>
        <v>116.92710402115685</v>
      </c>
      <c r="I96" s="205">
        <f xml:space="preserve"> Inputs!I$156</f>
        <v>195.13200579584685</v>
      </c>
      <c r="J96" s="207"/>
      <c r="K96" s="62"/>
      <c r="L96" s="189"/>
      <c r="M96" s="189"/>
      <c r="N96" s="189"/>
      <c r="P96" s="36"/>
    </row>
    <row r="97" spans="1:16384" s="36" customFormat="1" ht="12.75" customHeight="1" x14ac:dyDescent="0.3">
      <c r="A97" s="11"/>
      <c r="B97" s="11"/>
      <c r="C97" s="42"/>
      <c r="D97" s="16"/>
      <c r="E97" s="204" t="str">
        <f xml:space="preserve"> Inputs!E$157</f>
        <v>Vietnam</v>
      </c>
      <c r="F97" s="204" t="str">
        <f xml:space="preserve"> Inputs!F$157</f>
        <v>vn</v>
      </c>
      <c r="G97" s="205">
        <f xml:space="preserve"> Inputs!G$157</f>
        <v>41.094386390747111</v>
      </c>
      <c r="H97" s="205">
        <f xml:space="preserve"> Inputs!H$157</f>
        <v>51.049894055767922</v>
      </c>
      <c r="I97" s="205">
        <f xml:space="preserve"> Inputs!I$157</f>
        <v>78.801330239079292</v>
      </c>
      <c r="J97" s="207"/>
      <c r="K97" s="62"/>
      <c r="L97" s="189"/>
      <c r="M97" s="189"/>
      <c r="N97" s="189"/>
      <c r="O97" s="16"/>
      <c r="Q97" s="16"/>
      <c r="R97" s="16"/>
    </row>
    <row r="98" spans="1:16384" s="36" customFormat="1" ht="12.75" customHeight="1" x14ac:dyDescent="0.3">
      <c r="A98" s="11"/>
      <c r="B98" s="11"/>
      <c r="C98" s="42"/>
      <c r="D98" s="16"/>
      <c r="E98" s="204" t="str">
        <f xml:space="preserve"> Inputs!E$158</f>
        <v>Yemen</v>
      </c>
      <c r="F98" s="204" t="str">
        <f xml:space="preserve"> Inputs!F$158</f>
        <v>ye</v>
      </c>
      <c r="G98" s="205">
        <f xml:space="preserve"> Inputs!G$158</f>
        <v>117.28540924309195</v>
      </c>
      <c r="H98" s="205">
        <f xml:space="preserve"> Inputs!H$158</f>
        <v>155.31233249551792</v>
      </c>
      <c r="I98" s="205">
        <f xml:space="preserve"> Inputs!I$158</f>
        <v>231.27999409609683</v>
      </c>
      <c r="J98" s="207"/>
      <c r="K98" s="62"/>
      <c r="L98" s="189"/>
      <c r="M98" s="189"/>
      <c r="N98" s="189"/>
      <c r="O98" s="16"/>
      <c r="Q98" s="16"/>
      <c r="R98" s="16"/>
    </row>
    <row r="99" spans="1:16384" s="36" customFormat="1" ht="12.75" customHeight="1" x14ac:dyDescent="0.3">
      <c r="A99" s="11"/>
      <c r="B99" s="11"/>
      <c r="C99" s="42"/>
      <c r="D99" s="16"/>
      <c r="E99" s="204" t="str">
        <f xml:space="preserve"> Inputs!E$159</f>
        <v>Generic</v>
      </c>
      <c r="F99" s="204" t="str">
        <f xml:space="preserve"> Inputs!F$159</f>
        <v>zz</v>
      </c>
      <c r="G99" s="158">
        <f xml:space="preserve"> Inputs!G$159</f>
        <v>47.837412587634581</v>
      </c>
      <c r="H99" s="158">
        <f xml:space="preserve"> Inputs!H$159</f>
        <v>62.84516868881088</v>
      </c>
      <c r="I99" s="158">
        <f xml:space="preserve"> Inputs!I$159</f>
        <v>123.48589789373544</v>
      </c>
      <c r="J99" s="207"/>
      <c r="K99" s="195"/>
      <c r="L99" s="175"/>
      <c r="M99" s="175"/>
      <c r="N99" s="175"/>
      <c r="O99" s="16"/>
      <c r="P99" s="16"/>
      <c r="Q99" s="16"/>
      <c r="R99" s="16"/>
    </row>
    <row r="100" spans="1:16384" s="36" customFormat="1" ht="12.75" customHeight="1" x14ac:dyDescent="0.3">
      <c r="A100" s="11"/>
      <c r="B100" s="11"/>
      <c r="C100" s="42"/>
      <c r="D100" s="16"/>
      <c r="E100" s="16"/>
      <c r="F100" s="16"/>
      <c r="G100" s="175"/>
      <c r="H100" s="175"/>
      <c r="I100" s="175"/>
      <c r="J100" s="191"/>
      <c r="K100" s="16"/>
      <c r="L100" s="175"/>
      <c r="M100" s="175"/>
      <c r="N100" s="175"/>
      <c r="O100" s="16"/>
      <c r="P100" s="16"/>
      <c r="Q100" s="16"/>
      <c r="R100" s="16"/>
    </row>
    <row r="101" spans="1:16384" s="36" customFormat="1" ht="12.75" customHeight="1" x14ac:dyDescent="0.3">
      <c r="A101" s="11"/>
      <c r="B101" s="11" t="s">
        <v>473</v>
      </c>
      <c r="C101" s="42"/>
      <c r="D101" s="16"/>
      <c r="E101" s="16"/>
      <c r="F101" s="16"/>
      <c r="G101" s="175"/>
      <c r="H101" s="175"/>
      <c r="I101" s="175"/>
      <c r="J101" s="191"/>
      <c r="K101" s="16"/>
      <c r="L101" s="175"/>
      <c r="M101" s="175"/>
      <c r="N101" s="175"/>
      <c r="O101" s="16"/>
      <c r="P101" s="16"/>
      <c r="Q101" s="16"/>
      <c r="R101" s="16"/>
    </row>
    <row r="102" spans="1:16384" s="36" customFormat="1" ht="12.75" customHeight="1" x14ac:dyDescent="0.3">
      <c r="A102" s="11"/>
      <c r="B102" s="11"/>
      <c r="C102" s="42"/>
      <c r="D102" s="16"/>
      <c r="E102" s="192" t="str">
        <f t="shared" ref="E102:BP102" si="0" xml:space="preserve"> E$99</f>
        <v>Generic</v>
      </c>
      <c r="F102" s="192" t="str">
        <f t="shared" si="0"/>
        <v>zz</v>
      </c>
      <c r="G102" s="193">
        <f t="shared" si="0"/>
        <v>47.837412587634581</v>
      </c>
      <c r="H102" s="193">
        <f t="shared" si="0"/>
        <v>62.84516868881088</v>
      </c>
      <c r="I102" s="193">
        <f t="shared" si="0"/>
        <v>123.48589789373544</v>
      </c>
      <c r="J102" s="192"/>
      <c r="K102" s="192"/>
      <c r="L102" s="192"/>
      <c r="M102" s="192"/>
      <c r="N102" s="192"/>
      <c r="O102" s="192">
        <f t="shared" si="0"/>
        <v>0</v>
      </c>
      <c r="P102" s="192">
        <f t="shared" si="0"/>
        <v>0</v>
      </c>
      <c r="Q102" s="192">
        <f t="shared" si="0"/>
        <v>0</v>
      </c>
      <c r="R102" s="192">
        <f t="shared" si="0"/>
        <v>0</v>
      </c>
      <c r="S102" s="192">
        <f t="shared" si="0"/>
        <v>0</v>
      </c>
      <c r="T102" s="192">
        <f t="shared" si="0"/>
        <v>0</v>
      </c>
      <c r="U102" s="192">
        <f t="shared" si="0"/>
        <v>0</v>
      </c>
      <c r="V102" s="192">
        <f t="shared" si="0"/>
        <v>0</v>
      </c>
      <c r="W102" s="192">
        <f t="shared" si="0"/>
        <v>0</v>
      </c>
      <c r="X102" s="192">
        <f t="shared" si="0"/>
        <v>0</v>
      </c>
      <c r="Y102" s="192">
        <f t="shared" si="0"/>
        <v>0</v>
      </c>
      <c r="Z102" s="192">
        <f t="shared" si="0"/>
        <v>0</v>
      </c>
      <c r="AA102" s="192">
        <f t="shared" si="0"/>
        <v>0</v>
      </c>
      <c r="AB102" s="192">
        <f t="shared" si="0"/>
        <v>0</v>
      </c>
      <c r="AC102" s="192">
        <f t="shared" si="0"/>
        <v>0</v>
      </c>
      <c r="AD102" s="192">
        <f t="shared" si="0"/>
        <v>0</v>
      </c>
      <c r="AE102" s="192">
        <f t="shared" si="0"/>
        <v>0</v>
      </c>
      <c r="AF102" s="192">
        <f t="shared" si="0"/>
        <v>0</v>
      </c>
      <c r="AG102" s="192">
        <f t="shared" si="0"/>
        <v>0</v>
      </c>
      <c r="AH102" s="192">
        <f t="shared" si="0"/>
        <v>0</v>
      </c>
      <c r="AI102" s="192">
        <f t="shared" si="0"/>
        <v>0</v>
      </c>
      <c r="AJ102" s="192">
        <f t="shared" si="0"/>
        <v>0</v>
      </c>
      <c r="AK102" s="192">
        <f t="shared" si="0"/>
        <v>0</v>
      </c>
      <c r="AL102" s="192">
        <f t="shared" si="0"/>
        <v>0</v>
      </c>
      <c r="AM102" s="192">
        <f t="shared" si="0"/>
        <v>0</v>
      </c>
      <c r="AN102" s="192">
        <f t="shared" si="0"/>
        <v>0</v>
      </c>
      <c r="AO102" s="192">
        <f t="shared" si="0"/>
        <v>0</v>
      </c>
      <c r="AP102" s="192">
        <f t="shared" si="0"/>
        <v>0</v>
      </c>
      <c r="AQ102" s="192">
        <f t="shared" si="0"/>
        <v>0</v>
      </c>
      <c r="AR102" s="192">
        <f t="shared" si="0"/>
        <v>0</v>
      </c>
      <c r="AS102" s="192">
        <f t="shared" si="0"/>
        <v>0</v>
      </c>
      <c r="AT102" s="192">
        <f t="shared" si="0"/>
        <v>0</v>
      </c>
      <c r="AU102" s="192">
        <f t="shared" si="0"/>
        <v>0</v>
      </c>
      <c r="AV102" s="192">
        <f t="shared" si="0"/>
        <v>0</v>
      </c>
      <c r="AW102" s="192">
        <f t="shared" si="0"/>
        <v>0</v>
      </c>
      <c r="AX102" s="192">
        <f t="shared" si="0"/>
        <v>0</v>
      </c>
      <c r="AY102" s="192">
        <f t="shared" si="0"/>
        <v>0</v>
      </c>
      <c r="AZ102" s="192">
        <f t="shared" si="0"/>
        <v>0</v>
      </c>
      <c r="BA102" s="192">
        <f t="shared" si="0"/>
        <v>0</v>
      </c>
      <c r="BB102" s="192">
        <f t="shared" si="0"/>
        <v>0</v>
      </c>
      <c r="BC102" s="192">
        <f t="shared" si="0"/>
        <v>0</v>
      </c>
      <c r="BD102" s="192">
        <f t="shared" si="0"/>
        <v>0</v>
      </c>
      <c r="BE102" s="192">
        <f t="shared" si="0"/>
        <v>0</v>
      </c>
      <c r="BF102" s="192">
        <f t="shared" si="0"/>
        <v>0</v>
      </c>
      <c r="BG102" s="192">
        <f t="shared" si="0"/>
        <v>0</v>
      </c>
      <c r="BH102" s="192">
        <f t="shared" si="0"/>
        <v>0</v>
      </c>
      <c r="BI102" s="192">
        <f t="shared" si="0"/>
        <v>0</v>
      </c>
      <c r="BJ102" s="192">
        <f t="shared" si="0"/>
        <v>0</v>
      </c>
      <c r="BK102" s="192">
        <f t="shared" si="0"/>
        <v>0</v>
      </c>
      <c r="BL102" s="192">
        <f t="shared" si="0"/>
        <v>0</v>
      </c>
      <c r="BM102" s="192">
        <f t="shared" si="0"/>
        <v>0</v>
      </c>
      <c r="BN102" s="192">
        <f t="shared" si="0"/>
        <v>0</v>
      </c>
      <c r="BO102" s="192">
        <f t="shared" si="0"/>
        <v>0</v>
      </c>
      <c r="BP102" s="192">
        <f t="shared" si="0"/>
        <v>0</v>
      </c>
      <c r="BQ102" s="192">
        <f t="shared" ref="BQ102:EB102" si="1" xml:space="preserve"> BQ$99</f>
        <v>0</v>
      </c>
      <c r="BR102" s="192">
        <f t="shared" si="1"/>
        <v>0</v>
      </c>
      <c r="BS102" s="192">
        <f t="shared" si="1"/>
        <v>0</v>
      </c>
      <c r="BT102" s="192">
        <f t="shared" si="1"/>
        <v>0</v>
      </c>
      <c r="BU102" s="192">
        <f t="shared" si="1"/>
        <v>0</v>
      </c>
      <c r="BV102" s="192">
        <f t="shared" si="1"/>
        <v>0</v>
      </c>
      <c r="BW102" s="192">
        <f t="shared" si="1"/>
        <v>0</v>
      </c>
      <c r="BX102" s="192">
        <f t="shared" si="1"/>
        <v>0</v>
      </c>
      <c r="BY102" s="192">
        <f t="shared" si="1"/>
        <v>0</v>
      </c>
      <c r="BZ102" s="192">
        <f t="shared" si="1"/>
        <v>0</v>
      </c>
      <c r="CA102" s="192">
        <f t="shared" si="1"/>
        <v>0</v>
      </c>
      <c r="CB102" s="192">
        <f t="shared" si="1"/>
        <v>0</v>
      </c>
      <c r="CC102" s="192">
        <f t="shared" si="1"/>
        <v>0</v>
      </c>
      <c r="CD102" s="192">
        <f t="shared" si="1"/>
        <v>0</v>
      </c>
      <c r="CE102" s="192">
        <f t="shared" si="1"/>
        <v>0</v>
      </c>
      <c r="CF102" s="192">
        <f t="shared" si="1"/>
        <v>0</v>
      </c>
      <c r="CG102" s="192">
        <f t="shared" si="1"/>
        <v>0</v>
      </c>
      <c r="CH102" s="192">
        <f t="shared" si="1"/>
        <v>0</v>
      </c>
      <c r="CI102" s="192">
        <f t="shared" si="1"/>
        <v>0</v>
      </c>
      <c r="CJ102" s="192">
        <f t="shared" si="1"/>
        <v>0</v>
      </c>
      <c r="CK102" s="192">
        <f t="shared" si="1"/>
        <v>0</v>
      </c>
      <c r="CL102" s="192">
        <f t="shared" si="1"/>
        <v>0</v>
      </c>
      <c r="CM102" s="192">
        <f t="shared" si="1"/>
        <v>0</v>
      </c>
      <c r="CN102" s="192">
        <f t="shared" si="1"/>
        <v>0</v>
      </c>
      <c r="CO102" s="192">
        <f t="shared" si="1"/>
        <v>0</v>
      </c>
      <c r="CP102" s="192">
        <f t="shared" si="1"/>
        <v>0</v>
      </c>
      <c r="CQ102" s="192">
        <f t="shared" si="1"/>
        <v>0</v>
      </c>
      <c r="CR102" s="192">
        <f t="shared" si="1"/>
        <v>0</v>
      </c>
      <c r="CS102" s="192">
        <f t="shared" si="1"/>
        <v>0</v>
      </c>
      <c r="CT102" s="192">
        <f t="shared" si="1"/>
        <v>0</v>
      </c>
      <c r="CU102" s="192">
        <f t="shared" si="1"/>
        <v>0</v>
      </c>
      <c r="CV102" s="192">
        <f t="shared" si="1"/>
        <v>0</v>
      </c>
      <c r="CW102" s="192">
        <f t="shared" si="1"/>
        <v>0</v>
      </c>
      <c r="CX102" s="192">
        <f t="shared" si="1"/>
        <v>0</v>
      </c>
      <c r="CY102" s="192">
        <f t="shared" si="1"/>
        <v>0</v>
      </c>
      <c r="CZ102" s="192">
        <f t="shared" si="1"/>
        <v>0</v>
      </c>
      <c r="DA102" s="192">
        <f t="shared" si="1"/>
        <v>0</v>
      </c>
      <c r="DB102" s="192">
        <f t="shared" si="1"/>
        <v>0</v>
      </c>
      <c r="DC102" s="192">
        <f t="shared" si="1"/>
        <v>0</v>
      </c>
      <c r="DD102" s="192">
        <f t="shared" si="1"/>
        <v>0</v>
      </c>
      <c r="DE102" s="192">
        <f t="shared" si="1"/>
        <v>0</v>
      </c>
      <c r="DF102" s="192">
        <f t="shared" si="1"/>
        <v>0</v>
      </c>
      <c r="DG102" s="192">
        <f t="shared" si="1"/>
        <v>0</v>
      </c>
      <c r="DH102" s="192">
        <f t="shared" si="1"/>
        <v>0</v>
      </c>
      <c r="DI102" s="192">
        <f t="shared" si="1"/>
        <v>0</v>
      </c>
      <c r="DJ102" s="192">
        <f t="shared" si="1"/>
        <v>0</v>
      </c>
      <c r="DK102" s="192">
        <f t="shared" si="1"/>
        <v>0</v>
      </c>
      <c r="DL102" s="192">
        <f t="shared" si="1"/>
        <v>0</v>
      </c>
      <c r="DM102" s="192">
        <f t="shared" si="1"/>
        <v>0</v>
      </c>
      <c r="DN102" s="192">
        <f t="shared" si="1"/>
        <v>0</v>
      </c>
      <c r="DO102" s="192">
        <f t="shared" si="1"/>
        <v>0</v>
      </c>
      <c r="DP102" s="192">
        <f t="shared" si="1"/>
        <v>0</v>
      </c>
      <c r="DQ102" s="192">
        <f t="shared" si="1"/>
        <v>0</v>
      </c>
      <c r="DR102" s="192">
        <f t="shared" si="1"/>
        <v>0</v>
      </c>
      <c r="DS102" s="192">
        <f t="shared" si="1"/>
        <v>0</v>
      </c>
      <c r="DT102" s="192">
        <f t="shared" si="1"/>
        <v>0</v>
      </c>
      <c r="DU102" s="192">
        <f t="shared" si="1"/>
        <v>0</v>
      </c>
      <c r="DV102" s="192">
        <f t="shared" si="1"/>
        <v>0</v>
      </c>
      <c r="DW102" s="192">
        <f t="shared" si="1"/>
        <v>0</v>
      </c>
      <c r="DX102" s="192">
        <f t="shared" si="1"/>
        <v>0</v>
      </c>
      <c r="DY102" s="192">
        <f t="shared" si="1"/>
        <v>0</v>
      </c>
      <c r="DZ102" s="192">
        <f t="shared" si="1"/>
        <v>0</v>
      </c>
      <c r="EA102" s="192">
        <f t="shared" si="1"/>
        <v>0</v>
      </c>
      <c r="EB102" s="192">
        <f t="shared" si="1"/>
        <v>0</v>
      </c>
      <c r="EC102" s="192">
        <f t="shared" ref="EC102:GN102" si="2" xml:space="preserve"> EC$99</f>
        <v>0</v>
      </c>
      <c r="ED102" s="192">
        <f t="shared" si="2"/>
        <v>0</v>
      </c>
      <c r="EE102" s="192">
        <f t="shared" si="2"/>
        <v>0</v>
      </c>
      <c r="EF102" s="192">
        <f t="shared" si="2"/>
        <v>0</v>
      </c>
      <c r="EG102" s="192">
        <f t="shared" si="2"/>
        <v>0</v>
      </c>
      <c r="EH102" s="192">
        <f t="shared" si="2"/>
        <v>0</v>
      </c>
      <c r="EI102" s="192">
        <f t="shared" si="2"/>
        <v>0</v>
      </c>
      <c r="EJ102" s="192">
        <f t="shared" si="2"/>
        <v>0</v>
      </c>
      <c r="EK102" s="192">
        <f t="shared" si="2"/>
        <v>0</v>
      </c>
      <c r="EL102" s="192">
        <f t="shared" si="2"/>
        <v>0</v>
      </c>
      <c r="EM102" s="192">
        <f t="shared" si="2"/>
        <v>0</v>
      </c>
      <c r="EN102" s="192">
        <f t="shared" si="2"/>
        <v>0</v>
      </c>
      <c r="EO102" s="192">
        <f t="shared" si="2"/>
        <v>0</v>
      </c>
      <c r="EP102" s="192">
        <f t="shared" si="2"/>
        <v>0</v>
      </c>
      <c r="EQ102" s="192">
        <f t="shared" si="2"/>
        <v>0</v>
      </c>
      <c r="ER102" s="192">
        <f t="shared" si="2"/>
        <v>0</v>
      </c>
      <c r="ES102" s="192">
        <f t="shared" si="2"/>
        <v>0</v>
      </c>
      <c r="ET102" s="192">
        <f t="shared" si="2"/>
        <v>0</v>
      </c>
      <c r="EU102" s="192">
        <f t="shared" si="2"/>
        <v>0</v>
      </c>
      <c r="EV102" s="192">
        <f t="shared" si="2"/>
        <v>0</v>
      </c>
      <c r="EW102" s="192">
        <f t="shared" si="2"/>
        <v>0</v>
      </c>
      <c r="EX102" s="192">
        <f t="shared" si="2"/>
        <v>0</v>
      </c>
      <c r="EY102" s="192">
        <f t="shared" si="2"/>
        <v>0</v>
      </c>
      <c r="EZ102" s="192">
        <f t="shared" si="2"/>
        <v>0</v>
      </c>
      <c r="FA102" s="192">
        <f t="shared" si="2"/>
        <v>0</v>
      </c>
      <c r="FB102" s="192">
        <f t="shared" si="2"/>
        <v>0</v>
      </c>
      <c r="FC102" s="192">
        <f t="shared" si="2"/>
        <v>0</v>
      </c>
      <c r="FD102" s="192">
        <f t="shared" si="2"/>
        <v>0</v>
      </c>
      <c r="FE102" s="192">
        <f t="shared" si="2"/>
        <v>0</v>
      </c>
      <c r="FF102" s="192">
        <f t="shared" si="2"/>
        <v>0</v>
      </c>
      <c r="FG102" s="192">
        <f t="shared" si="2"/>
        <v>0</v>
      </c>
      <c r="FH102" s="192">
        <f t="shared" si="2"/>
        <v>0</v>
      </c>
      <c r="FI102" s="192">
        <f t="shared" si="2"/>
        <v>0</v>
      </c>
      <c r="FJ102" s="192">
        <f t="shared" si="2"/>
        <v>0</v>
      </c>
      <c r="FK102" s="192">
        <f t="shared" si="2"/>
        <v>0</v>
      </c>
      <c r="FL102" s="192">
        <f t="shared" si="2"/>
        <v>0</v>
      </c>
      <c r="FM102" s="192">
        <f t="shared" si="2"/>
        <v>0</v>
      </c>
      <c r="FN102" s="192">
        <f t="shared" si="2"/>
        <v>0</v>
      </c>
      <c r="FO102" s="192">
        <f t="shared" si="2"/>
        <v>0</v>
      </c>
      <c r="FP102" s="192">
        <f t="shared" si="2"/>
        <v>0</v>
      </c>
      <c r="FQ102" s="192">
        <f t="shared" si="2"/>
        <v>0</v>
      </c>
      <c r="FR102" s="192">
        <f t="shared" si="2"/>
        <v>0</v>
      </c>
      <c r="FS102" s="192">
        <f t="shared" si="2"/>
        <v>0</v>
      </c>
      <c r="FT102" s="192">
        <f t="shared" si="2"/>
        <v>0</v>
      </c>
      <c r="FU102" s="192">
        <f t="shared" si="2"/>
        <v>0</v>
      </c>
      <c r="FV102" s="192">
        <f t="shared" si="2"/>
        <v>0</v>
      </c>
      <c r="FW102" s="192">
        <f t="shared" si="2"/>
        <v>0</v>
      </c>
      <c r="FX102" s="192">
        <f t="shared" si="2"/>
        <v>0</v>
      </c>
      <c r="FY102" s="192">
        <f t="shared" si="2"/>
        <v>0</v>
      </c>
      <c r="FZ102" s="192">
        <f t="shared" si="2"/>
        <v>0</v>
      </c>
      <c r="GA102" s="192">
        <f t="shared" si="2"/>
        <v>0</v>
      </c>
      <c r="GB102" s="192">
        <f t="shared" si="2"/>
        <v>0</v>
      </c>
      <c r="GC102" s="192">
        <f t="shared" si="2"/>
        <v>0</v>
      </c>
      <c r="GD102" s="192">
        <f t="shared" si="2"/>
        <v>0</v>
      </c>
      <c r="GE102" s="192">
        <f t="shared" si="2"/>
        <v>0</v>
      </c>
      <c r="GF102" s="192">
        <f t="shared" si="2"/>
        <v>0</v>
      </c>
      <c r="GG102" s="192">
        <f t="shared" si="2"/>
        <v>0</v>
      </c>
      <c r="GH102" s="192">
        <f t="shared" si="2"/>
        <v>0</v>
      </c>
      <c r="GI102" s="192">
        <f t="shared" si="2"/>
        <v>0</v>
      </c>
      <c r="GJ102" s="192">
        <f t="shared" si="2"/>
        <v>0</v>
      </c>
      <c r="GK102" s="192">
        <f t="shared" si="2"/>
        <v>0</v>
      </c>
      <c r="GL102" s="192">
        <f t="shared" si="2"/>
        <v>0</v>
      </c>
      <c r="GM102" s="192">
        <f t="shared" si="2"/>
        <v>0</v>
      </c>
      <c r="GN102" s="192">
        <f t="shared" si="2"/>
        <v>0</v>
      </c>
      <c r="GO102" s="192">
        <f t="shared" ref="GO102:IZ102" si="3" xml:space="preserve"> GO$99</f>
        <v>0</v>
      </c>
      <c r="GP102" s="192">
        <f t="shared" si="3"/>
        <v>0</v>
      </c>
      <c r="GQ102" s="192">
        <f t="shared" si="3"/>
        <v>0</v>
      </c>
      <c r="GR102" s="192">
        <f t="shared" si="3"/>
        <v>0</v>
      </c>
      <c r="GS102" s="192">
        <f t="shared" si="3"/>
        <v>0</v>
      </c>
      <c r="GT102" s="192">
        <f t="shared" si="3"/>
        <v>0</v>
      </c>
      <c r="GU102" s="192">
        <f t="shared" si="3"/>
        <v>0</v>
      </c>
      <c r="GV102" s="192">
        <f t="shared" si="3"/>
        <v>0</v>
      </c>
      <c r="GW102" s="192">
        <f t="shared" si="3"/>
        <v>0</v>
      </c>
      <c r="GX102" s="192">
        <f t="shared" si="3"/>
        <v>0</v>
      </c>
      <c r="GY102" s="192">
        <f t="shared" si="3"/>
        <v>0</v>
      </c>
      <c r="GZ102" s="192">
        <f t="shared" si="3"/>
        <v>0</v>
      </c>
      <c r="HA102" s="192">
        <f t="shared" si="3"/>
        <v>0</v>
      </c>
      <c r="HB102" s="192">
        <f t="shared" si="3"/>
        <v>0</v>
      </c>
      <c r="HC102" s="192">
        <f t="shared" si="3"/>
        <v>0</v>
      </c>
      <c r="HD102" s="192">
        <f t="shared" si="3"/>
        <v>0</v>
      </c>
      <c r="HE102" s="192">
        <f t="shared" si="3"/>
        <v>0</v>
      </c>
      <c r="HF102" s="192">
        <f t="shared" si="3"/>
        <v>0</v>
      </c>
      <c r="HG102" s="192">
        <f t="shared" si="3"/>
        <v>0</v>
      </c>
      <c r="HH102" s="192">
        <f t="shared" si="3"/>
        <v>0</v>
      </c>
      <c r="HI102" s="192">
        <f t="shared" si="3"/>
        <v>0</v>
      </c>
      <c r="HJ102" s="192">
        <f t="shared" si="3"/>
        <v>0</v>
      </c>
      <c r="HK102" s="192">
        <f t="shared" si="3"/>
        <v>0</v>
      </c>
      <c r="HL102" s="192">
        <f t="shared" si="3"/>
        <v>0</v>
      </c>
      <c r="HM102" s="192">
        <f t="shared" si="3"/>
        <v>0</v>
      </c>
      <c r="HN102" s="192">
        <f t="shared" si="3"/>
        <v>0</v>
      </c>
      <c r="HO102" s="192">
        <f t="shared" si="3"/>
        <v>0</v>
      </c>
      <c r="HP102" s="192">
        <f t="shared" si="3"/>
        <v>0</v>
      </c>
      <c r="HQ102" s="192">
        <f t="shared" si="3"/>
        <v>0</v>
      </c>
      <c r="HR102" s="192">
        <f t="shared" si="3"/>
        <v>0</v>
      </c>
      <c r="HS102" s="192">
        <f t="shared" si="3"/>
        <v>0</v>
      </c>
      <c r="HT102" s="192">
        <f t="shared" si="3"/>
        <v>0</v>
      </c>
      <c r="HU102" s="192">
        <f t="shared" si="3"/>
        <v>0</v>
      </c>
      <c r="HV102" s="192">
        <f t="shared" si="3"/>
        <v>0</v>
      </c>
      <c r="HW102" s="192">
        <f t="shared" si="3"/>
        <v>0</v>
      </c>
      <c r="HX102" s="192">
        <f t="shared" si="3"/>
        <v>0</v>
      </c>
      <c r="HY102" s="192">
        <f t="shared" si="3"/>
        <v>0</v>
      </c>
      <c r="HZ102" s="192">
        <f t="shared" si="3"/>
        <v>0</v>
      </c>
      <c r="IA102" s="192">
        <f t="shared" si="3"/>
        <v>0</v>
      </c>
      <c r="IB102" s="192">
        <f t="shared" si="3"/>
        <v>0</v>
      </c>
      <c r="IC102" s="192">
        <f t="shared" si="3"/>
        <v>0</v>
      </c>
      <c r="ID102" s="192">
        <f t="shared" si="3"/>
        <v>0</v>
      </c>
      <c r="IE102" s="192">
        <f t="shared" si="3"/>
        <v>0</v>
      </c>
      <c r="IF102" s="192">
        <f t="shared" si="3"/>
        <v>0</v>
      </c>
      <c r="IG102" s="192">
        <f t="shared" si="3"/>
        <v>0</v>
      </c>
      <c r="IH102" s="192">
        <f t="shared" si="3"/>
        <v>0</v>
      </c>
      <c r="II102" s="192">
        <f t="shared" si="3"/>
        <v>0</v>
      </c>
      <c r="IJ102" s="192">
        <f t="shared" si="3"/>
        <v>0</v>
      </c>
      <c r="IK102" s="192">
        <f t="shared" si="3"/>
        <v>0</v>
      </c>
      <c r="IL102" s="192">
        <f t="shared" si="3"/>
        <v>0</v>
      </c>
      <c r="IM102" s="192">
        <f t="shared" si="3"/>
        <v>0</v>
      </c>
      <c r="IN102" s="192">
        <f t="shared" si="3"/>
        <v>0</v>
      </c>
      <c r="IO102" s="192">
        <f t="shared" si="3"/>
        <v>0</v>
      </c>
      <c r="IP102" s="192">
        <f t="shared" si="3"/>
        <v>0</v>
      </c>
      <c r="IQ102" s="192">
        <f t="shared" si="3"/>
        <v>0</v>
      </c>
      <c r="IR102" s="192">
        <f t="shared" si="3"/>
        <v>0</v>
      </c>
      <c r="IS102" s="192">
        <f t="shared" si="3"/>
        <v>0</v>
      </c>
      <c r="IT102" s="192">
        <f t="shared" si="3"/>
        <v>0</v>
      </c>
      <c r="IU102" s="192">
        <f t="shared" si="3"/>
        <v>0</v>
      </c>
      <c r="IV102" s="192">
        <f t="shared" si="3"/>
        <v>0</v>
      </c>
      <c r="IW102" s="192">
        <f t="shared" si="3"/>
        <v>0</v>
      </c>
      <c r="IX102" s="192">
        <f t="shared" si="3"/>
        <v>0</v>
      </c>
      <c r="IY102" s="192">
        <f t="shared" si="3"/>
        <v>0</v>
      </c>
      <c r="IZ102" s="192">
        <f t="shared" si="3"/>
        <v>0</v>
      </c>
      <c r="JA102" s="192">
        <f t="shared" ref="JA102:LL102" si="4" xml:space="preserve"> JA$99</f>
        <v>0</v>
      </c>
      <c r="JB102" s="192">
        <f t="shared" si="4"/>
        <v>0</v>
      </c>
      <c r="JC102" s="192">
        <f t="shared" si="4"/>
        <v>0</v>
      </c>
      <c r="JD102" s="192">
        <f t="shared" si="4"/>
        <v>0</v>
      </c>
      <c r="JE102" s="192">
        <f t="shared" si="4"/>
        <v>0</v>
      </c>
      <c r="JF102" s="192">
        <f t="shared" si="4"/>
        <v>0</v>
      </c>
      <c r="JG102" s="192">
        <f t="shared" si="4"/>
        <v>0</v>
      </c>
      <c r="JH102" s="192">
        <f t="shared" si="4"/>
        <v>0</v>
      </c>
      <c r="JI102" s="192">
        <f t="shared" si="4"/>
        <v>0</v>
      </c>
      <c r="JJ102" s="192">
        <f t="shared" si="4"/>
        <v>0</v>
      </c>
      <c r="JK102" s="192">
        <f t="shared" si="4"/>
        <v>0</v>
      </c>
      <c r="JL102" s="192">
        <f t="shared" si="4"/>
        <v>0</v>
      </c>
      <c r="JM102" s="192">
        <f t="shared" si="4"/>
        <v>0</v>
      </c>
      <c r="JN102" s="192">
        <f t="shared" si="4"/>
        <v>0</v>
      </c>
      <c r="JO102" s="192">
        <f t="shared" si="4"/>
        <v>0</v>
      </c>
      <c r="JP102" s="192">
        <f t="shared" si="4"/>
        <v>0</v>
      </c>
      <c r="JQ102" s="192">
        <f t="shared" si="4"/>
        <v>0</v>
      </c>
      <c r="JR102" s="192">
        <f t="shared" si="4"/>
        <v>0</v>
      </c>
      <c r="JS102" s="192">
        <f t="shared" si="4"/>
        <v>0</v>
      </c>
      <c r="JT102" s="192">
        <f t="shared" si="4"/>
        <v>0</v>
      </c>
      <c r="JU102" s="192">
        <f t="shared" si="4"/>
        <v>0</v>
      </c>
      <c r="JV102" s="192">
        <f t="shared" si="4"/>
        <v>0</v>
      </c>
      <c r="JW102" s="192">
        <f t="shared" si="4"/>
        <v>0</v>
      </c>
      <c r="JX102" s="192">
        <f t="shared" si="4"/>
        <v>0</v>
      </c>
      <c r="JY102" s="192">
        <f t="shared" si="4"/>
        <v>0</v>
      </c>
      <c r="JZ102" s="192">
        <f t="shared" si="4"/>
        <v>0</v>
      </c>
      <c r="KA102" s="192">
        <f t="shared" si="4"/>
        <v>0</v>
      </c>
      <c r="KB102" s="192">
        <f t="shared" si="4"/>
        <v>0</v>
      </c>
      <c r="KC102" s="192">
        <f t="shared" si="4"/>
        <v>0</v>
      </c>
      <c r="KD102" s="192">
        <f t="shared" si="4"/>
        <v>0</v>
      </c>
      <c r="KE102" s="192">
        <f t="shared" si="4"/>
        <v>0</v>
      </c>
      <c r="KF102" s="192">
        <f t="shared" si="4"/>
        <v>0</v>
      </c>
      <c r="KG102" s="192">
        <f t="shared" si="4"/>
        <v>0</v>
      </c>
      <c r="KH102" s="192">
        <f t="shared" si="4"/>
        <v>0</v>
      </c>
      <c r="KI102" s="192">
        <f t="shared" si="4"/>
        <v>0</v>
      </c>
      <c r="KJ102" s="192">
        <f t="shared" si="4"/>
        <v>0</v>
      </c>
      <c r="KK102" s="192">
        <f t="shared" si="4"/>
        <v>0</v>
      </c>
      <c r="KL102" s="192">
        <f t="shared" si="4"/>
        <v>0</v>
      </c>
      <c r="KM102" s="192">
        <f t="shared" si="4"/>
        <v>0</v>
      </c>
      <c r="KN102" s="192">
        <f t="shared" si="4"/>
        <v>0</v>
      </c>
      <c r="KO102" s="192">
        <f t="shared" si="4"/>
        <v>0</v>
      </c>
      <c r="KP102" s="192">
        <f t="shared" si="4"/>
        <v>0</v>
      </c>
      <c r="KQ102" s="192">
        <f t="shared" si="4"/>
        <v>0</v>
      </c>
      <c r="KR102" s="192">
        <f t="shared" si="4"/>
        <v>0</v>
      </c>
      <c r="KS102" s="192">
        <f t="shared" si="4"/>
        <v>0</v>
      </c>
      <c r="KT102" s="192">
        <f t="shared" si="4"/>
        <v>0</v>
      </c>
      <c r="KU102" s="192">
        <f t="shared" si="4"/>
        <v>0</v>
      </c>
      <c r="KV102" s="192">
        <f t="shared" si="4"/>
        <v>0</v>
      </c>
      <c r="KW102" s="192">
        <f t="shared" si="4"/>
        <v>0</v>
      </c>
      <c r="KX102" s="192">
        <f t="shared" si="4"/>
        <v>0</v>
      </c>
      <c r="KY102" s="192">
        <f t="shared" si="4"/>
        <v>0</v>
      </c>
      <c r="KZ102" s="192">
        <f t="shared" si="4"/>
        <v>0</v>
      </c>
      <c r="LA102" s="192">
        <f t="shared" si="4"/>
        <v>0</v>
      </c>
      <c r="LB102" s="192">
        <f t="shared" si="4"/>
        <v>0</v>
      </c>
      <c r="LC102" s="192">
        <f t="shared" si="4"/>
        <v>0</v>
      </c>
      <c r="LD102" s="192">
        <f t="shared" si="4"/>
        <v>0</v>
      </c>
      <c r="LE102" s="192">
        <f t="shared" si="4"/>
        <v>0</v>
      </c>
      <c r="LF102" s="192">
        <f t="shared" si="4"/>
        <v>0</v>
      </c>
      <c r="LG102" s="192">
        <f t="shared" si="4"/>
        <v>0</v>
      </c>
      <c r="LH102" s="192">
        <f t="shared" si="4"/>
        <v>0</v>
      </c>
      <c r="LI102" s="192">
        <f t="shared" si="4"/>
        <v>0</v>
      </c>
      <c r="LJ102" s="192">
        <f t="shared" si="4"/>
        <v>0</v>
      </c>
      <c r="LK102" s="192">
        <f t="shared" si="4"/>
        <v>0</v>
      </c>
      <c r="LL102" s="192">
        <f t="shared" si="4"/>
        <v>0</v>
      </c>
      <c r="LM102" s="192">
        <f t="shared" ref="LM102:NX102" si="5" xml:space="preserve"> LM$99</f>
        <v>0</v>
      </c>
      <c r="LN102" s="192">
        <f t="shared" si="5"/>
        <v>0</v>
      </c>
      <c r="LO102" s="192">
        <f t="shared" si="5"/>
        <v>0</v>
      </c>
      <c r="LP102" s="192">
        <f t="shared" si="5"/>
        <v>0</v>
      </c>
      <c r="LQ102" s="192">
        <f t="shared" si="5"/>
        <v>0</v>
      </c>
      <c r="LR102" s="192">
        <f t="shared" si="5"/>
        <v>0</v>
      </c>
      <c r="LS102" s="192">
        <f t="shared" si="5"/>
        <v>0</v>
      </c>
      <c r="LT102" s="192">
        <f t="shared" si="5"/>
        <v>0</v>
      </c>
      <c r="LU102" s="192">
        <f t="shared" si="5"/>
        <v>0</v>
      </c>
      <c r="LV102" s="192">
        <f t="shared" si="5"/>
        <v>0</v>
      </c>
      <c r="LW102" s="192">
        <f t="shared" si="5"/>
        <v>0</v>
      </c>
      <c r="LX102" s="192">
        <f t="shared" si="5"/>
        <v>0</v>
      </c>
      <c r="LY102" s="192">
        <f t="shared" si="5"/>
        <v>0</v>
      </c>
      <c r="LZ102" s="192">
        <f t="shared" si="5"/>
        <v>0</v>
      </c>
      <c r="MA102" s="192">
        <f t="shared" si="5"/>
        <v>0</v>
      </c>
      <c r="MB102" s="192">
        <f t="shared" si="5"/>
        <v>0</v>
      </c>
      <c r="MC102" s="192">
        <f t="shared" si="5"/>
        <v>0</v>
      </c>
      <c r="MD102" s="192">
        <f t="shared" si="5"/>
        <v>0</v>
      </c>
      <c r="ME102" s="192">
        <f t="shared" si="5"/>
        <v>0</v>
      </c>
      <c r="MF102" s="192">
        <f t="shared" si="5"/>
        <v>0</v>
      </c>
      <c r="MG102" s="192">
        <f t="shared" si="5"/>
        <v>0</v>
      </c>
      <c r="MH102" s="192">
        <f t="shared" si="5"/>
        <v>0</v>
      </c>
      <c r="MI102" s="192">
        <f t="shared" si="5"/>
        <v>0</v>
      </c>
      <c r="MJ102" s="192">
        <f t="shared" si="5"/>
        <v>0</v>
      </c>
      <c r="MK102" s="192">
        <f t="shared" si="5"/>
        <v>0</v>
      </c>
      <c r="ML102" s="192">
        <f t="shared" si="5"/>
        <v>0</v>
      </c>
      <c r="MM102" s="192">
        <f t="shared" si="5"/>
        <v>0</v>
      </c>
      <c r="MN102" s="192">
        <f t="shared" si="5"/>
        <v>0</v>
      </c>
      <c r="MO102" s="192">
        <f t="shared" si="5"/>
        <v>0</v>
      </c>
      <c r="MP102" s="192">
        <f t="shared" si="5"/>
        <v>0</v>
      </c>
      <c r="MQ102" s="192">
        <f t="shared" si="5"/>
        <v>0</v>
      </c>
      <c r="MR102" s="192">
        <f t="shared" si="5"/>
        <v>0</v>
      </c>
      <c r="MS102" s="192">
        <f t="shared" si="5"/>
        <v>0</v>
      </c>
      <c r="MT102" s="192">
        <f t="shared" si="5"/>
        <v>0</v>
      </c>
      <c r="MU102" s="192">
        <f t="shared" si="5"/>
        <v>0</v>
      </c>
      <c r="MV102" s="192">
        <f t="shared" si="5"/>
        <v>0</v>
      </c>
      <c r="MW102" s="192">
        <f t="shared" si="5"/>
        <v>0</v>
      </c>
      <c r="MX102" s="192">
        <f t="shared" si="5"/>
        <v>0</v>
      </c>
      <c r="MY102" s="192">
        <f t="shared" si="5"/>
        <v>0</v>
      </c>
      <c r="MZ102" s="192">
        <f t="shared" si="5"/>
        <v>0</v>
      </c>
      <c r="NA102" s="192">
        <f t="shared" si="5"/>
        <v>0</v>
      </c>
      <c r="NB102" s="192">
        <f t="shared" si="5"/>
        <v>0</v>
      </c>
      <c r="NC102" s="192">
        <f t="shared" si="5"/>
        <v>0</v>
      </c>
      <c r="ND102" s="192">
        <f t="shared" si="5"/>
        <v>0</v>
      </c>
      <c r="NE102" s="192">
        <f t="shared" si="5"/>
        <v>0</v>
      </c>
      <c r="NF102" s="192">
        <f t="shared" si="5"/>
        <v>0</v>
      </c>
      <c r="NG102" s="192">
        <f t="shared" si="5"/>
        <v>0</v>
      </c>
      <c r="NH102" s="192">
        <f t="shared" si="5"/>
        <v>0</v>
      </c>
      <c r="NI102" s="192">
        <f t="shared" si="5"/>
        <v>0</v>
      </c>
      <c r="NJ102" s="192">
        <f t="shared" si="5"/>
        <v>0</v>
      </c>
      <c r="NK102" s="192">
        <f t="shared" si="5"/>
        <v>0</v>
      </c>
      <c r="NL102" s="192">
        <f t="shared" si="5"/>
        <v>0</v>
      </c>
      <c r="NM102" s="192">
        <f t="shared" si="5"/>
        <v>0</v>
      </c>
      <c r="NN102" s="192">
        <f t="shared" si="5"/>
        <v>0</v>
      </c>
      <c r="NO102" s="192">
        <f t="shared" si="5"/>
        <v>0</v>
      </c>
      <c r="NP102" s="192">
        <f t="shared" si="5"/>
        <v>0</v>
      </c>
      <c r="NQ102" s="192">
        <f t="shared" si="5"/>
        <v>0</v>
      </c>
      <c r="NR102" s="192">
        <f t="shared" si="5"/>
        <v>0</v>
      </c>
      <c r="NS102" s="192">
        <f t="shared" si="5"/>
        <v>0</v>
      </c>
      <c r="NT102" s="192">
        <f t="shared" si="5"/>
        <v>0</v>
      </c>
      <c r="NU102" s="192">
        <f t="shared" si="5"/>
        <v>0</v>
      </c>
      <c r="NV102" s="192">
        <f t="shared" si="5"/>
        <v>0</v>
      </c>
      <c r="NW102" s="192">
        <f t="shared" si="5"/>
        <v>0</v>
      </c>
      <c r="NX102" s="192">
        <f t="shared" si="5"/>
        <v>0</v>
      </c>
      <c r="NY102" s="192">
        <f t="shared" ref="NY102:QJ102" si="6" xml:space="preserve"> NY$99</f>
        <v>0</v>
      </c>
      <c r="NZ102" s="192">
        <f t="shared" si="6"/>
        <v>0</v>
      </c>
      <c r="OA102" s="192">
        <f t="shared" si="6"/>
        <v>0</v>
      </c>
      <c r="OB102" s="192">
        <f t="shared" si="6"/>
        <v>0</v>
      </c>
      <c r="OC102" s="192">
        <f t="shared" si="6"/>
        <v>0</v>
      </c>
      <c r="OD102" s="192">
        <f t="shared" si="6"/>
        <v>0</v>
      </c>
      <c r="OE102" s="192">
        <f t="shared" si="6"/>
        <v>0</v>
      </c>
      <c r="OF102" s="192">
        <f t="shared" si="6"/>
        <v>0</v>
      </c>
      <c r="OG102" s="192">
        <f t="shared" si="6"/>
        <v>0</v>
      </c>
      <c r="OH102" s="192">
        <f t="shared" si="6"/>
        <v>0</v>
      </c>
      <c r="OI102" s="192">
        <f t="shared" si="6"/>
        <v>0</v>
      </c>
      <c r="OJ102" s="192">
        <f t="shared" si="6"/>
        <v>0</v>
      </c>
      <c r="OK102" s="192">
        <f t="shared" si="6"/>
        <v>0</v>
      </c>
      <c r="OL102" s="192">
        <f t="shared" si="6"/>
        <v>0</v>
      </c>
      <c r="OM102" s="192">
        <f t="shared" si="6"/>
        <v>0</v>
      </c>
      <c r="ON102" s="192">
        <f t="shared" si="6"/>
        <v>0</v>
      </c>
      <c r="OO102" s="192">
        <f t="shared" si="6"/>
        <v>0</v>
      </c>
      <c r="OP102" s="192">
        <f t="shared" si="6"/>
        <v>0</v>
      </c>
      <c r="OQ102" s="192">
        <f t="shared" si="6"/>
        <v>0</v>
      </c>
      <c r="OR102" s="192">
        <f t="shared" si="6"/>
        <v>0</v>
      </c>
      <c r="OS102" s="192">
        <f t="shared" si="6"/>
        <v>0</v>
      </c>
      <c r="OT102" s="192">
        <f t="shared" si="6"/>
        <v>0</v>
      </c>
      <c r="OU102" s="192">
        <f t="shared" si="6"/>
        <v>0</v>
      </c>
      <c r="OV102" s="192">
        <f t="shared" si="6"/>
        <v>0</v>
      </c>
      <c r="OW102" s="192">
        <f t="shared" si="6"/>
        <v>0</v>
      </c>
      <c r="OX102" s="192">
        <f t="shared" si="6"/>
        <v>0</v>
      </c>
      <c r="OY102" s="192">
        <f t="shared" si="6"/>
        <v>0</v>
      </c>
      <c r="OZ102" s="192">
        <f t="shared" si="6"/>
        <v>0</v>
      </c>
      <c r="PA102" s="192">
        <f t="shared" si="6"/>
        <v>0</v>
      </c>
      <c r="PB102" s="192">
        <f t="shared" si="6"/>
        <v>0</v>
      </c>
      <c r="PC102" s="192">
        <f t="shared" si="6"/>
        <v>0</v>
      </c>
      <c r="PD102" s="192">
        <f t="shared" si="6"/>
        <v>0</v>
      </c>
      <c r="PE102" s="192">
        <f t="shared" si="6"/>
        <v>0</v>
      </c>
      <c r="PF102" s="192">
        <f t="shared" si="6"/>
        <v>0</v>
      </c>
      <c r="PG102" s="192">
        <f t="shared" si="6"/>
        <v>0</v>
      </c>
      <c r="PH102" s="192">
        <f t="shared" si="6"/>
        <v>0</v>
      </c>
      <c r="PI102" s="192">
        <f t="shared" si="6"/>
        <v>0</v>
      </c>
      <c r="PJ102" s="192">
        <f t="shared" si="6"/>
        <v>0</v>
      </c>
      <c r="PK102" s="192">
        <f t="shared" si="6"/>
        <v>0</v>
      </c>
      <c r="PL102" s="192">
        <f t="shared" si="6"/>
        <v>0</v>
      </c>
      <c r="PM102" s="192">
        <f t="shared" si="6"/>
        <v>0</v>
      </c>
      <c r="PN102" s="192">
        <f t="shared" si="6"/>
        <v>0</v>
      </c>
      <c r="PO102" s="192">
        <f t="shared" si="6"/>
        <v>0</v>
      </c>
      <c r="PP102" s="192">
        <f t="shared" si="6"/>
        <v>0</v>
      </c>
      <c r="PQ102" s="192">
        <f t="shared" si="6"/>
        <v>0</v>
      </c>
      <c r="PR102" s="192">
        <f t="shared" si="6"/>
        <v>0</v>
      </c>
      <c r="PS102" s="192">
        <f t="shared" si="6"/>
        <v>0</v>
      </c>
      <c r="PT102" s="192">
        <f t="shared" si="6"/>
        <v>0</v>
      </c>
      <c r="PU102" s="192">
        <f t="shared" si="6"/>
        <v>0</v>
      </c>
      <c r="PV102" s="192">
        <f t="shared" si="6"/>
        <v>0</v>
      </c>
      <c r="PW102" s="192">
        <f t="shared" si="6"/>
        <v>0</v>
      </c>
      <c r="PX102" s="192">
        <f t="shared" si="6"/>
        <v>0</v>
      </c>
      <c r="PY102" s="192">
        <f t="shared" si="6"/>
        <v>0</v>
      </c>
      <c r="PZ102" s="192">
        <f t="shared" si="6"/>
        <v>0</v>
      </c>
      <c r="QA102" s="192">
        <f t="shared" si="6"/>
        <v>0</v>
      </c>
      <c r="QB102" s="192">
        <f t="shared" si="6"/>
        <v>0</v>
      </c>
      <c r="QC102" s="192">
        <f t="shared" si="6"/>
        <v>0</v>
      </c>
      <c r="QD102" s="192">
        <f t="shared" si="6"/>
        <v>0</v>
      </c>
      <c r="QE102" s="192">
        <f t="shared" si="6"/>
        <v>0</v>
      </c>
      <c r="QF102" s="192">
        <f t="shared" si="6"/>
        <v>0</v>
      </c>
      <c r="QG102" s="192">
        <f t="shared" si="6"/>
        <v>0</v>
      </c>
      <c r="QH102" s="192">
        <f t="shared" si="6"/>
        <v>0</v>
      </c>
      <c r="QI102" s="192">
        <f t="shared" si="6"/>
        <v>0</v>
      </c>
      <c r="QJ102" s="192">
        <f t="shared" si="6"/>
        <v>0</v>
      </c>
      <c r="QK102" s="192">
        <f t="shared" ref="QK102:SV102" si="7" xml:space="preserve"> QK$99</f>
        <v>0</v>
      </c>
      <c r="QL102" s="192">
        <f t="shared" si="7"/>
        <v>0</v>
      </c>
      <c r="QM102" s="192">
        <f t="shared" si="7"/>
        <v>0</v>
      </c>
      <c r="QN102" s="192">
        <f t="shared" si="7"/>
        <v>0</v>
      </c>
      <c r="QO102" s="192">
        <f t="shared" si="7"/>
        <v>0</v>
      </c>
      <c r="QP102" s="192">
        <f t="shared" si="7"/>
        <v>0</v>
      </c>
      <c r="QQ102" s="192">
        <f t="shared" si="7"/>
        <v>0</v>
      </c>
      <c r="QR102" s="192">
        <f t="shared" si="7"/>
        <v>0</v>
      </c>
      <c r="QS102" s="192">
        <f t="shared" si="7"/>
        <v>0</v>
      </c>
      <c r="QT102" s="192">
        <f t="shared" si="7"/>
        <v>0</v>
      </c>
      <c r="QU102" s="192">
        <f t="shared" si="7"/>
        <v>0</v>
      </c>
      <c r="QV102" s="192">
        <f t="shared" si="7"/>
        <v>0</v>
      </c>
      <c r="QW102" s="192">
        <f t="shared" si="7"/>
        <v>0</v>
      </c>
      <c r="QX102" s="192">
        <f t="shared" si="7"/>
        <v>0</v>
      </c>
      <c r="QY102" s="192">
        <f t="shared" si="7"/>
        <v>0</v>
      </c>
      <c r="QZ102" s="192">
        <f t="shared" si="7"/>
        <v>0</v>
      </c>
      <c r="RA102" s="192">
        <f t="shared" si="7"/>
        <v>0</v>
      </c>
      <c r="RB102" s="192">
        <f t="shared" si="7"/>
        <v>0</v>
      </c>
      <c r="RC102" s="192">
        <f t="shared" si="7"/>
        <v>0</v>
      </c>
      <c r="RD102" s="192">
        <f t="shared" si="7"/>
        <v>0</v>
      </c>
      <c r="RE102" s="192">
        <f t="shared" si="7"/>
        <v>0</v>
      </c>
      <c r="RF102" s="192">
        <f t="shared" si="7"/>
        <v>0</v>
      </c>
      <c r="RG102" s="192">
        <f t="shared" si="7"/>
        <v>0</v>
      </c>
      <c r="RH102" s="192">
        <f t="shared" si="7"/>
        <v>0</v>
      </c>
      <c r="RI102" s="192">
        <f t="shared" si="7"/>
        <v>0</v>
      </c>
      <c r="RJ102" s="192">
        <f t="shared" si="7"/>
        <v>0</v>
      </c>
      <c r="RK102" s="192">
        <f t="shared" si="7"/>
        <v>0</v>
      </c>
      <c r="RL102" s="192">
        <f t="shared" si="7"/>
        <v>0</v>
      </c>
      <c r="RM102" s="192">
        <f t="shared" si="7"/>
        <v>0</v>
      </c>
      <c r="RN102" s="192">
        <f t="shared" si="7"/>
        <v>0</v>
      </c>
      <c r="RO102" s="192">
        <f t="shared" si="7"/>
        <v>0</v>
      </c>
      <c r="RP102" s="192">
        <f t="shared" si="7"/>
        <v>0</v>
      </c>
      <c r="RQ102" s="192">
        <f t="shared" si="7"/>
        <v>0</v>
      </c>
      <c r="RR102" s="192">
        <f t="shared" si="7"/>
        <v>0</v>
      </c>
      <c r="RS102" s="192">
        <f t="shared" si="7"/>
        <v>0</v>
      </c>
      <c r="RT102" s="192">
        <f t="shared" si="7"/>
        <v>0</v>
      </c>
      <c r="RU102" s="192">
        <f t="shared" si="7"/>
        <v>0</v>
      </c>
      <c r="RV102" s="192">
        <f t="shared" si="7"/>
        <v>0</v>
      </c>
      <c r="RW102" s="192">
        <f t="shared" si="7"/>
        <v>0</v>
      </c>
      <c r="RX102" s="192">
        <f t="shared" si="7"/>
        <v>0</v>
      </c>
      <c r="RY102" s="192">
        <f t="shared" si="7"/>
        <v>0</v>
      </c>
      <c r="RZ102" s="192">
        <f t="shared" si="7"/>
        <v>0</v>
      </c>
      <c r="SA102" s="192">
        <f t="shared" si="7"/>
        <v>0</v>
      </c>
      <c r="SB102" s="192">
        <f t="shared" si="7"/>
        <v>0</v>
      </c>
      <c r="SC102" s="192">
        <f t="shared" si="7"/>
        <v>0</v>
      </c>
      <c r="SD102" s="192">
        <f t="shared" si="7"/>
        <v>0</v>
      </c>
      <c r="SE102" s="192">
        <f t="shared" si="7"/>
        <v>0</v>
      </c>
      <c r="SF102" s="192">
        <f t="shared" si="7"/>
        <v>0</v>
      </c>
      <c r="SG102" s="192">
        <f t="shared" si="7"/>
        <v>0</v>
      </c>
      <c r="SH102" s="192">
        <f t="shared" si="7"/>
        <v>0</v>
      </c>
      <c r="SI102" s="192">
        <f t="shared" si="7"/>
        <v>0</v>
      </c>
      <c r="SJ102" s="192">
        <f t="shared" si="7"/>
        <v>0</v>
      </c>
      <c r="SK102" s="192">
        <f t="shared" si="7"/>
        <v>0</v>
      </c>
      <c r="SL102" s="192">
        <f t="shared" si="7"/>
        <v>0</v>
      </c>
      <c r="SM102" s="192">
        <f t="shared" si="7"/>
        <v>0</v>
      </c>
      <c r="SN102" s="192">
        <f t="shared" si="7"/>
        <v>0</v>
      </c>
      <c r="SO102" s="192">
        <f t="shared" si="7"/>
        <v>0</v>
      </c>
      <c r="SP102" s="192">
        <f t="shared" si="7"/>
        <v>0</v>
      </c>
      <c r="SQ102" s="192">
        <f t="shared" si="7"/>
        <v>0</v>
      </c>
      <c r="SR102" s="192">
        <f t="shared" si="7"/>
        <v>0</v>
      </c>
      <c r="SS102" s="192">
        <f t="shared" si="7"/>
        <v>0</v>
      </c>
      <c r="ST102" s="192">
        <f t="shared" si="7"/>
        <v>0</v>
      </c>
      <c r="SU102" s="192">
        <f t="shared" si="7"/>
        <v>0</v>
      </c>
      <c r="SV102" s="192">
        <f t="shared" si="7"/>
        <v>0</v>
      </c>
      <c r="SW102" s="192">
        <f t="shared" ref="SW102:VH102" si="8" xml:space="preserve"> SW$99</f>
        <v>0</v>
      </c>
      <c r="SX102" s="192">
        <f t="shared" si="8"/>
        <v>0</v>
      </c>
      <c r="SY102" s="192">
        <f t="shared" si="8"/>
        <v>0</v>
      </c>
      <c r="SZ102" s="192">
        <f t="shared" si="8"/>
        <v>0</v>
      </c>
      <c r="TA102" s="192">
        <f t="shared" si="8"/>
        <v>0</v>
      </c>
      <c r="TB102" s="192">
        <f t="shared" si="8"/>
        <v>0</v>
      </c>
      <c r="TC102" s="192">
        <f t="shared" si="8"/>
        <v>0</v>
      </c>
      <c r="TD102" s="192">
        <f t="shared" si="8"/>
        <v>0</v>
      </c>
      <c r="TE102" s="192">
        <f t="shared" si="8"/>
        <v>0</v>
      </c>
      <c r="TF102" s="192">
        <f t="shared" si="8"/>
        <v>0</v>
      </c>
      <c r="TG102" s="192">
        <f t="shared" si="8"/>
        <v>0</v>
      </c>
      <c r="TH102" s="192">
        <f t="shared" si="8"/>
        <v>0</v>
      </c>
      <c r="TI102" s="192">
        <f t="shared" si="8"/>
        <v>0</v>
      </c>
      <c r="TJ102" s="192">
        <f t="shared" si="8"/>
        <v>0</v>
      </c>
      <c r="TK102" s="192">
        <f t="shared" si="8"/>
        <v>0</v>
      </c>
      <c r="TL102" s="192">
        <f t="shared" si="8"/>
        <v>0</v>
      </c>
      <c r="TM102" s="192">
        <f t="shared" si="8"/>
        <v>0</v>
      </c>
      <c r="TN102" s="192">
        <f t="shared" si="8"/>
        <v>0</v>
      </c>
      <c r="TO102" s="192">
        <f t="shared" si="8"/>
        <v>0</v>
      </c>
      <c r="TP102" s="192">
        <f t="shared" si="8"/>
        <v>0</v>
      </c>
      <c r="TQ102" s="192">
        <f t="shared" si="8"/>
        <v>0</v>
      </c>
      <c r="TR102" s="192">
        <f t="shared" si="8"/>
        <v>0</v>
      </c>
      <c r="TS102" s="192">
        <f t="shared" si="8"/>
        <v>0</v>
      </c>
      <c r="TT102" s="192">
        <f t="shared" si="8"/>
        <v>0</v>
      </c>
      <c r="TU102" s="192">
        <f t="shared" si="8"/>
        <v>0</v>
      </c>
      <c r="TV102" s="192">
        <f t="shared" si="8"/>
        <v>0</v>
      </c>
      <c r="TW102" s="192">
        <f t="shared" si="8"/>
        <v>0</v>
      </c>
      <c r="TX102" s="192">
        <f t="shared" si="8"/>
        <v>0</v>
      </c>
      <c r="TY102" s="192">
        <f t="shared" si="8"/>
        <v>0</v>
      </c>
      <c r="TZ102" s="192">
        <f t="shared" si="8"/>
        <v>0</v>
      </c>
      <c r="UA102" s="192">
        <f t="shared" si="8"/>
        <v>0</v>
      </c>
      <c r="UB102" s="192">
        <f t="shared" si="8"/>
        <v>0</v>
      </c>
      <c r="UC102" s="192">
        <f t="shared" si="8"/>
        <v>0</v>
      </c>
      <c r="UD102" s="192">
        <f t="shared" si="8"/>
        <v>0</v>
      </c>
      <c r="UE102" s="192">
        <f t="shared" si="8"/>
        <v>0</v>
      </c>
      <c r="UF102" s="192">
        <f t="shared" si="8"/>
        <v>0</v>
      </c>
      <c r="UG102" s="192">
        <f t="shared" si="8"/>
        <v>0</v>
      </c>
      <c r="UH102" s="192">
        <f t="shared" si="8"/>
        <v>0</v>
      </c>
      <c r="UI102" s="192">
        <f t="shared" si="8"/>
        <v>0</v>
      </c>
      <c r="UJ102" s="192">
        <f t="shared" si="8"/>
        <v>0</v>
      </c>
      <c r="UK102" s="192">
        <f t="shared" si="8"/>
        <v>0</v>
      </c>
      <c r="UL102" s="192">
        <f t="shared" si="8"/>
        <v>0</v>
      </c>
      <c r="UM102" s="192">
        <f t="shared" si="8"/>
        <v>0</v>
      </c>
      <c r="UN102" s="192">
        <f t="shared" si="8"/>
        <v>0</v>
      </c>
      <c r="UO102" s="192">
        <f t="shared" si="8"/>
        <v>0</v>
      </c>
      <c r="UP102" s="192">
        <f t="shared" si="8"/>
        <v>0</v>
      </c>
      <c r="UQ102" s="192">
        <f t="shared" si="8"/>
        <v>0</v>
      </c>
      <c r="UR102" s="192">
        <f t="shared" si="8"/>
        <v>0</v>
      </c>
      <c r="US102" s="192">
        <f t="shared" si="8"/>
        <v>0</v>
      </c>
      <c r="UT102" s="192">
        <f t="shared" si="8"/>
        <v>0</v>
      </c>
      <c r="UU102" s="192">
        <f t="shared" si="8"/>
        <v>0</v>
      </c>
      <c r="UV102" s="192">
        <f t="shared" si="8"/>
        <v>0</v>
      </c>
      <c r="UW102" s="192">
        <f t="shared" si="8"/>
        <v>0</v>
      </c>
      <c r="UX102" s="192">
        <f t="shared" si="8"/>
        <v>0</v>
      </c>
      <c r="UY102" s="192">
        <f t="shared" si="8"/>
        <v>0</v>
      </c>
      <c r="UZ102" s="192">
        <f t="shared" si="8"/>
        <v>0</v>
      </c>
      <c r="VA102" s="192">
        <f t="shared" si="8"/>
        <v>0</v>
      </c>
      <c r="VB102" s="192">
        <f t="shared" si="8"/>
        <v>0</v>
      </c>
      <c r="VC102" s="192">
        <f t="shared" si="8"/>
        <v>0</v>
      </c>
      <c r="VD102" s="192">
        <f t="shared" si="8"/>
        <v>0</v>
      </c>
      <c r="VE102" s="192">
        <f t="shared" si="8"/>
        <v>0</v>
      </c>
      <c r="VF102" s="192">
        <f t="shared" si="8"/>
        <v>0</v>
      </c>
      <c r="VG102" s="192">
        <f t="shared" si="8"/>
        <v>0</v>
      </c>
      <c r="VH102" s="192">
        <f t="shared" si="8"/>
        <v>0</v>
      </c>
      <c r="VI102" s="192">
        <f t="shared" ref="VI102:XT102" si="9" xml:space="preserve"> VI$99</f>
        <v>0</v>
      </c>
      <c r="VJ102" s="192">
        <f t="shared" si="9"/>
        <v>0</v>
      </c>
      <c r="VK102" s="192">
        <f t="shared" si="9"/>
        <v>0</v>
      </c>
      <c r="VL102" s="192">
        <f t="shared" si="9"/>
        <v>0</v>
      </c>
      <c r="VM102" s="192">
        <f t="shared" si="9"/>
        <v>0</v>
      </c>
      <c r="VN102" s="192">
        <f t="shared" si="9"/>
        <v>0</v>
      </c>
      <c r="VO102" s="192">
        <f t="shared" si="9"/>
        <v>0</v>
      </c>
      <c r="VP102" s="192">
        <f t="shared" si="9"/>
        <v>0</v>
      </c>
      <c r="VQ102" s="192">
        <f t="shared" si="9"/>
        <v>0</v>
      </c>
      <c r="VR102" s="192">
        <f t="shared" si="9"/>
        <v>0</v>
      </c>
      <c r="VS102" s="192">
        <f t="shared" si="9"/>
        <v>0</v>
      </c>
      <c r="VT102" s="192">
        <f t="shared" si="9"/>
        <v>0</v>
      </c>
      <c r="VU102" s="192">
        <f t="shared" si="9"/>
        <v>0</v>
      </c>
      <c r="VV102" s="192">
        <f t="shared" si="9"/>
        <v>0</v>
      </c>
      <c r="VW102" s="192">
        <f t="shared" si="9"/>
        <v>0</v>
      </c>
      <c r="VX102" s="192">
        <f t="shared" si="9"/>
        <v>0</v>
      </c>
      <c r="VY102" s="192">
        <f t="shared" si="9"/>
        <v>0</v>
      </c>
      <c r="VZ102" s="192">
        <f t="shared" si="9"/>
        <v>0</v>
      </c>
      <c r="WA102" s="192">
        <f t="shared" si="9"/>
        <v>0</v>
      </c>
      <c r="WB102" s="192">
        <f t="shared" si="9"/>
        <v>0</v>
      </c>
      <c r="WC102" s="192">
        <f t="shared" si="9"/>
        <v>0</v>
      </c>
      <c r="WD102" s="192">
        <f t="shared" si="9"/>
        <v>0</v>
      </c>
      <c r="WE102" s="192">
        <f t="shared" si="9"/>
        <v>0</v>
      </c>
      <c r="WF102" s="192">
        <f t="shared" si="9"/>
        <v>0</v>
      </c>
      <c r="WG102" s="192">
        <f t="shared" si="9"/>
        <v>0</v>
      </c>
      <c r="WH102" s="192">
        <f t="shared" si="9"/>
        <v>0</v>
      </c>
      <c r="WI102" s="192">
        <f t="shared" si="9"/>
        <v>0</v>
      </c>
      <c r="WJ102" s="192">
        <f t="shared" si="9"/>
        <v>0</v>
      </c>
      <c r="WK102" s="192">
        <f t="shared" si="9"/>
        <v>0</v>
      </c>
      <c r="WL102" s="192">
        <f t="shared" si="9"/>
        <v>0</v>
      </c>
      <c r="WM102" s="192">
        <f t="shared" si="9"/>
        <v>0</v>
      </c>
      <c r="WN102" s="192">
        <f t="shared" si="9"/>
        <v>0</v>
      </c>
      <c r="WO102" s="192">
        <f t="shared" si="9"/>
        <v>0</v>
      </c>
      <c r="WP102" s="192">
        <f t="shared" si="9"/>
        <v>0</v>
      </c>
      <c r="WQ102" s="192">
        <f t="shared" si="9"/>
        <v>0</v>
      </c>
      <c r="WR102" s="192">
        <f t="shared" si="9"/>
        <v>0</v>
      </c>
      <c r="WS102" s="192">
        <f t="shared" si="9"/>
        <v>0</v>
      </c>
      <c r="WT102" s="192">
        <f t="shared" si="9"/>
        <v>0</v>
      </c>
      <c r="WU102" s="192">
        <f t="shared" si="9"/>
        <v>0</v>
      </c>
      <c r="WV102" s="192">
        <f t="shared" si="9"/>
        <v>0</v>
      </c>
      <c r="WW102" s="192">
        <f t="shared" si="9"/>
        <v>0</v>
      </c>
      <c r="WX102" s="192">
        <f t="shared" si="9"/>
        <v>0</v>
      </c>
      <c r="WY102" s="192">
        <f t="shared" si="9"/>
        <v>0</v>
      </c>
      <c r="WZ102" s="192">
        <f t="shared" si="9"/>
        <v>0</v>
      </c>
      <c r="XA102" s="192">
        <f t="shared" si="9"/>
        <v>0</v>
      </c>
      <c r="XB102" s="192">
        <f t="shared" si="9"/>
        <v>0</v>
      </c>
      <c r="XC102" s="192">
        <f t="shared" si="9"/>
        <v>0</v>
      </c>
      <c r="XD102" s="192">
        <f t="shared" si="9"/>
        <v>0</v>
      </c>
      <c r="XE102" s="192">
        <f t="shared" si="9"/>
        <v>0</v>
      </c>
      <c r="XF102" s="192">
        <f t="shared" si="9"/>
        <v>0</v>
      </c>
      <c r="XG102" s="192">
        <f t="shared" si="9"/>
        <v>0</v>
      </c>
      <c r="XH102" s="192">
        <f t="shared" si="9"/>
        <v>0</v>
      </c>
      <c r="XI102" s="192">
        <f t="shared" si="9"/>
        <v>0</v>
      </c>
      <c r="XJ102" s="192">
        <f t="shared" si="9"/>
        <v>0</v>
      </c>
      <c r="XK102" s="192">
        <f t="shared" si="9"/>
        <v>0</v>
      </c>
      <c r="XL102" s="192">
        <f t="shared" si="9"/>
        <v>0</v>
      </c>
      <c r="XM102" s="192">
        <f t="shared" si="9"/>
        <v>0</v>
      </c>
      <c r="XN102" s="192">
        <f t="shared" si="9"/>
        <v>0</v>
      </c>
      <c r="XO102" s="192">
        <f t="shared" si="9"/>
        <v>0</v>
      </c>
      <c r="XP102" s="192">
        <f t="shared" si="9"/>
        <v>0</v>
      </c>
      <c r="XQ102" s="192">
        <f t="shared" si="9"/>
        <v>0</v>
      </c>
      <c r="XR102" s="192">
        <f t="shared" si="9"/>
        <v>0</v>
      </c>
      <c r="XS102" s="192">
        <f t="shared" si="9"/>
        <v>0</v>
      </c>
      <c r="XT102" s="192">
        <f t="shared" si="9"/>
        <v>0</v>
      </c>
      <c r="XU102" s="192">
        <f t="shared" ref="XU102:AAF102" si="10" xml:space="preserve"> XU$99</f>
        <v>0</v>
      </c>
      <c r="XV102" s="192">
        <f t="shared" si="10"/>
        <v>0</v>
      </c>
      <c r="XW102" s="192">
        <f t="shared" si="10"/>
        <v>0</v>
      </c>
      <c r="XX102" s="192">
        <f t="shared" si="10"/>
        <v>0</v>
      </c>
      <c r="XY102" s="192">
        <f t="shared" si="10"/>
        <v>0</v>
      </c>
      <c r="XZ102" s="192">
        <f t="shared" si="10"/>
        <v>0</v>
      </c>
      <c r="YA102" s="192">
        <f t="shared" si="10"/>
        <v>0</v>
      </c>
      <c r="YB102" s="192">
        <f t="shared" si="10"/>
        <v>0</v>
      </c>
      <c r="YC102" s="192">
        <f t="shared" si="10"/>
        <v>0</v>
      </c>
      <c r="YD102" s="192">
        <f t="shared" si="10"/>
        <v>0</v>
      </c>
      <c r="YE102" s="192">
        <f t="shared" si="10"/>
        <v>0</v>
      </c>
      <c r="YF102" s="192">
        <f t="shared" si="10"/>
        <v>0</v>
      </c>
      <c r="YG102" s="192">
        <f t="shared" si="10"/>
        <v>0</v>
      </c>
      <c r="YH102" s="192">
        <f t="shared" si="10"/>
        <v>0</v>
      </c>
      <c r="YI102" s="192">
        <f t="shared" si="10"/>
        <v>0</v>
      </c>
      <c r="YJ102" s="192">
        <f t="shared" si="10"/>
        <v>0</v>
      </c>
      <c r="YK102" s="192">
        <f t="shared" si="10"/>
        <v>0</v>
      </c>
      <c r="YL102" s="192">
        <f t="shared" si="10"/>
        <v>0</v>
      </c>
      <c r="YM102" s="192">
        <f t="shared" si="10"/>
        <v>0</v>
      </c>
      <c r="YN102" s="192">
        <f t="shared" si="10"/>
        <v>0</v>
      </c>
      <c r="YO102" s="192">
        <f t="shared" si="10"/>
        <v>0</v>
      </c>
      <c r="YP102" s="192">
        <f t="shared" si="10"/>
        <v>0</v>
      </c>
      <c r="YQ102" s="192">
        <f t="shared" si="10"/>
        <v>0</v>
      </c>
      <c r="YR102" s="192">
        <f t="shared" si="10"/>
        <v>0</v>
      </c>
      <c r="YS102" s="192">
        <f t="shared" si="10"/>
        <v>0</v>
      </c>
      <c r="YT102" s="192">
        <f t="shared" si="10"/>
        <v>0</v>
      </c>
      <c r="YU102" s="192">
        <f t="shared" si="10"/>
        <v>0</v>
      </c>
      <c r="YV102" s="192">
        <f t="shared" si="10"/>
        <v>0</v>
      </c>
      <c r="YW102" s="192">
        <f t="shared" si="10"/>
        <v>0</v>
      </c>
      <c r="YX102" s="192">
        <f t="shared" si="10"/>
        <v>0</v>
      </c>
      <c r="YY102" s="192">
        <f t="shared" si="10"/>
        <v>0</v>
      </c>
      <c r="YZ102" s="192">
        <f t="shared" si="10"/>
        <v>0</v>
      </c>
      <c r="ZA102" s="192">
        <f t="shared" si="10"/>
        <v>0</v>
      </c>
      <c r="ZB102" s="192">
        <f t="shared" si="10"/>
        <v>0</v>
      </c>
      <c r="ZC102" s="192">
        <f t="shared" si="10"/>
        <v>0</v>
      </c>
      <c r="ZD102" s="192">
        <f t="shared" si="10"/>
        <v>0</v>
      </c>
      <c r="ZE102" s="192">
        <f t="shared" si="10"/>
        <v>0</v>
      </c>
      <c r="ZF102" s="192">
        <f t="shared" si="10"/>
        <v>0</v>
      </c>
      <c r="ZG102" s="192">
        <f t="shared" si="10"/>
        <v>0</v>
      </c>
      <c r="ZH102" s="192">
        <f t="shared" si="10"/>
        <v>0</v>
      </c>
      <c r="ZI102" s="192">
        <f t="shared" si="10"/>
        <v>0</v>
      </c>
      <c r="ZJ102" s="192">
        <f t="shared" si="10"/>
        <v>0</v>
      </c>
      <c r="ZK102" s="192">
        <f t="shared" si="10"/>
        <v>0</v>
      </c>
      <c r="ZL102" s="192">
        <f t="shared" si="10"/>
        <v>0</v>
      </c>
      <c r="ZM102" s="192">
        <f t="shared" si="10"/>
        <v>0</v>
      </c>
      <c r="ZN102" s="192">
        <f t="shared" si="10"/>
        <v>0</v>
      </c>
      <c r="ZO102" s="192">
        <f t="shared" si="10"/>
        <v>0</v>
      </c>
      <c r="ZP102" s="192">
        <f t="shared" si="10"/>
        <v>0</v>
      </c>
      <c r="ZQ102" s="192">
        <f t="shared" si="10"/>
        <v>0</v>
      </c>
      <c r="ZR102" s="192">
        <f t="shared" si="10"/>
        <v>0</v>
      </c>
      <c r="ZS102" s="192">
        <f t="shared" si="10"/>
        <v>0</v>
      </c>
      <c r="ZT102" s="192">
        <f t="shared" si="10"/>
        <v>0</v>
      </c>
      <c r="ZU102" s="192">
        <f t="shared" si="10"/>
        <v>0</v>
      </c>
      <c r="ZV102" s="192">
        <f t="shared" si="10"/>
        <v>0</v>
      </c>
      <c r="ZW102" s="192">
        <f t="shared" si="10"/>
        <v>0</v>
      </c>
      <c r="ZX102" s="192">
        <f t="shared" si="10"/>
        <v>0</v>
      </c>
      <c r="ZY102" s="192">
        <f t="shared" si="10"/>
        <v>0</v>
      </c>
      <c r="ZZ102" s="192">
        <f t="shared" si="10"/>
        <v>0</v>
      </c>
      <c r="AAA102" s="192">
        <f t="shared" si="10"/>
        <v>0</v>
      </c>
      <c r="AAB102" s="192">
        <f t="shared" si="10"/>
        <v>0</v>
      </c>
      <c r="AAC102" s="192">
        <f t="shared" si="10"/>
        <v>0</v>
      </c>
      <c r="AAD102" s="192">
        <f t="shared" si="10"/>
        <v>0</v>
      </c>
      <c r="AAE102" s="192">
        <f t="shared" si="10"/>
        <v>0</v>
      </c>
      <c r="AAF102" s="192">
        <f t="shared" si="10"/>
        <v>0</v>
      </c>
      <c r="AAG102" s="192">
        <f t="shared" ref="AAG102:ACR102" si="11" xml:space="preserve"> AAG$99</f>
        <v>0</v>
      </c>
      <c r="AAH102" s="192">
        <f t="shared" si="11"/>
        <v>0</v>
      </c>
      <c r="AAI102" s="192">
        <f t="shared" si="11"/>
        <v>0</v>
      </c>
      <c r="AAJ102" s="192">
        <f t="shared" si="11"/>
        <v>0</v>
      </c>
      <c r="AAK102" s="192">
        <f t="shared" si="11"/>
        <v>0</v>
      </c>
      <c r="AAL102" s="192">
        <f t="shared" si="11"/>
        <v>0</v>
      </c>
      <c r="AAM102" s="192">
        <f t="shared" si="11"/>
        <v>0</v>
      </c>
      <c r="AAN102" s="192">
        <f t="shared" si="11"/>
        <v>0</v>
      </c>
      <c r="AAO102" s="192">
        <f t="shared" si="11"/>
        <v>0</v>
      </c>
      <c r="AAP102" s="192">
        <f t="shared" si="11"/>
        <v>0</v>
      </c>
      <c r="AAQ102" s="192">
        <f t="shared" si="11"/>
        <v>0</v>
      </c>
      <c r="AAR102" s="192">
        <f t="shared" si="11"/>
        <v>0</v>
      </c>
      <c r="AAS102" s="192">
        <f t="shared" si="11"/>
        <v>0</v>
      </c>
      <c r="AAT102" s="192">
        <f t="shared" si="11"/>
        <v>0</v>
      </c>
      <c r="AAU102" s="192">
        <f t="shared" si="11"/>
        <v>0</v>
      </c>
      <c r="AAV102" s="192">
        <f t="shared" si="11"/>
        <v>0</v>
      </c>
      <c r="AAW102" s="192">
        <f t="shared" si="11"/>
        <v>0</v>
      </c>
      <c r="AAX102" s="192">
        <f t="shared" si="11"/>
        <v>0</v>
      </c>
      <c r="AAY102" s="192">
        <f t="shared" si="11"/>
        <v>0</v>
      </c>
      <c r="AAZ102" s="192">
        <f t="shared" si="11"/>
        <v>0</v>
      </c>
      <c r="ABA102" s="192">
        <f t="shared" si="11"/>
        <v>0</v>
      </c>
      <c r="ABB102" s="192">
        <f t="shared" si="11"/>
        <v>0</v>
      </c>
      <c r="ABC102" s="192">
        <f t="shared" si="11"/>
        <v>0</v>
      </c>
      <c r="ABD102" s="192">
        <f t="shared" si="11"/>
        <v>0</v>
      </c>
      <c r="ABE102" s="192">
        <f t="shared" si="11"/>
        <v>0</v>
      </c>
      <c r="ABF102" s="192">
        <f t="shared" si="11"/>
        <v>0</v>
      </c>
      <c r="ABG102" s="192">
        <f t="shared" si="11"/>
        <v>0</v>
      </c>
      <c r="ABH102" s="192">
        <f t="shared" si="11"/>
        <v>0</v>
      </c>
      <c r="ABI102" s="192">
        <f t="shared" si="11"/>
        <v>0</v>
      </c>
      <c r="ABJ102" s="192">
        <f t="shared" si="11"/>
        <v>0</v>
      </c>
      <c r="ABK102" s="192">
        <f t="shared" si="11"/>
        <v>0</v>
      </c>
      <c r="ABL102" s="192">
        <f t="shared" si="11"/>
        <v>0</v>
      </c>
      <c r="ABM102" s="192">
        <f t="shared" si="11"/>
        <v>0</v>
      </c>
      <c r="ABN102" s="192">
        <f t="shared" si="11"/>
        <v>0</v>
      </c>
      <c r="ABO102" s="192">
        <f t="shared" si="11"/>
        <v>0</v>
      </c>
      <c r="ABP102" s="192">
        <f t="shared" si="11"/>
        <v>0</v>
      </c>
      <c r="ABQ102" s="192">
        <f t="shared" si="11"/>
        <v>0</v>
      </c>
      <c r="ABR102" s="192">
        <f t="shared" si="11"/>
        <v>0</v>
      </c>
      <c r="ABS102" s="192">
        <f t="shared" si="11"/>
        <v>0</v>
      </c>
      <c r="ABT102" s="192">
        <f t="shared" si="11"/>
        <v>0</v>
      </c>
      <c r="ABU102" s="192">
        <f t="shared" si="11"/>
        <v>0</v>
      </c>
      <c r="ABV102" s="192">
        <f t="shared" si="11"/>
        <v>0</v>
      </c>
      <c r="ABW102" s="192">
        <f t="shared" si="11"/>
        <v>0</v>
      </c>
      <c r="ABX102" s="192">
        <f t="shared" si="11"/>
        <v>0</v>
      </c>
      <c r="ABY102" s="192">
        <f t="shared" si="11"/>
        <v>0</v>
      </c>
      <c r="ABZ102" s="192">
        <f t="shared" si="11"/>
        <v>0</v>
      </c>
      <c r="ACA102" s="192">
        <f t="shared" si="11"/>
        <v>0</v>
      </c>
      <c r="ACB102" s="192">
        <f t="shared" si="11"/>
        <v>0</v>
      </c>
      <c r="ACC102" s="192">
        <f t="shared" si="11"/>
        <v>0</v>
      </c>
      <c r="ACD102" s="192">
        <f t="shared" si="11"/>
        <v>0</v>
      </c>
      <c r="ACE102" s="192">
        <f t="shared" si="11"/>
        <v>0</v>
      </c>
      <c r="ACF102" s="192">
        <f t="shared" si="11"/>
        <v>0</v>
      </c>
      <c r="ACG102" s="192">
        <f t="shared" si="11"/>
        <v>0</v>
      </c>
      <c r="ACH102" s="192">
        <f t="shared" si="11"/>
        <v>0</v>
      </c>
      <c r="ACI102" s="192">
        <f t="shared" si="11"/>
        <v>0</v>
      </c>
      <c r="ACJ102" s="192">
        <f t="shared" si="11"/>
        <v>0</v>
      </c>
      <c r="ACK102" s="192">
        <f t="shared" si="11"/>
        <v>0</v>
      </c>
      <c r="ACL102" s="192">
        <f t="shared" si="11"/>
        <v>0</v>
      </c>
      <c r="ACM102" s="192">
        <f t="shared" si="11"/>
        <v>0</v>
      </c>
      <c r="ACN102" s="192">
        <f t="shared" si="11"/>
        <v>0</v>
      </c>
      <c r="ACO102" s="192">
        <f t="shared" si="11"/>
        <v>0</v>
      </c>
      <c r="ACP102" s="192">
        <f t="shared" si="11"/>
        <v>0</v>
      </c>
      <c r="ACQ102" s="192">
        <f t="shared" si="11"/>
        <v>0</v>
      </c>
      <c r="ACR102" s="192">
        <f t="shared" si="11"/>
        <v>0</v>
      </c>
      <c r="ACS102" s="192">
        <f t="shared" ref="ACS102:AFD102" si="12" xml:space="preserve"> ACS$99</f>
        <v>0</v>
      </c>
      <c r="ACT102" s="192">
        <f t="shared" si="12"/>
        <v>0</v>
      </c>
      <c r="ACU102" s="192">
        <f t="shared" si="12"/>
        <v>0</v>
      </c>
      <c r="ACV102" s="192">
        <f t="shared" si="12"/>
        <v>0</v>
      </c>
      <c r="ACW102" s="192">
        <f t="shared" si="12"/>
        <v>0</v>
      </c>
      <c r="ACX102" s="192">
        <f t="shared" si="12"/>
        <v>0</v>
      </c>
      <c r="ACY102" s="192">
        <f t="shared" si="12"/>
        <v>0</v>
      </c>
      <c r="ACZ102" s="192">
        <f t="shared" si="12"/>
        <v>0</v>
      </c>
      <c r="ADA102" s="192">
        <f t="shared" si="12"/>
        <v>0</v>
      </c>
      <c r="ADB102" s="192">
        <f t="shared" si="12"/>
        <v>0</v>
      </c>
      <c r="ADC102" s="192">
        <f t="shared" si="12"/>
        <v>0</v>
      </c>
      <c r="ADD102" s="192">
        <f t="shared" si="12"/>
        <v>0</v>
      </c>
      <c r="ADE102" s="192">
        <f t="shared" si="12"/>
        <v>0</v>
      </c>
      <c r="ADF102" s="192">
        <f t="shared" si="12"/>
        <v>0</v>
      </c>
      <c r="ADG102" s="192">
        <f t="shared" si="12"/>
        <v>0</v>
      </c>
      <c r="ADH102" s="192">
        <f t="shared" si="12"/>
        <v>0</v>
      </c>
      <c r="ADI102" s="192">
        <f t="shared" si="12"/>
        <v>0</v>
      </c>
      <c r="ADJ102" s="192">
        <f t="shared" si="12"/>
        <v>0</v>
      </c>
      <c r="ADK102" s="192">
        <f t="shared" si="12"/>
        <v>0</v>
      </c>
      <c r="ADL102" s="192">
        <f t="shared" si="12"/>
        <v>0</v>
      </c>
      <c r="ADM102" s="192">
        <f t="shared" si="12"/>
        <v>0</v>
      </c>
      <c r="ADN102" s="192">
        <f t="shared" si="12"/>
        <v>0</v>
      </c>
      <c r="ADO102" s="192">
        <f t="shared" si="12"/>
        <v>0</v>
      </c>
      <c r="ADP102" s="192">
        <f t="shared" si="12"/>
        <v>0</v>
      </c>
      <c r="ADQ102" s="192">
        <f t="shared" si="12"/>
        <v>0</v>
      </c>
      <c r="ADR102" s="192">
        <f t="shared" si="12"/>
        <v>0</v>
      </c>
      <c r="ADS102" s="192">
        <f t="shared" si="12"/>
        <v>0</v>
      </c>
      <c r="ADT102" s="192">
        <f t="shared" si="12"/>
        <v>0</v>
      </c>
      <c r="ADU102" s="192">
        <f t="shared" si="12"/>
        <v>0</v>
      </c>
      <c r="ADV102" s="192">
        <f t="shared" si="12"/>
        <v>0</v>
      </c>
      <c r="ADW102" s="192">
        <f t="shared" si="12"/>
        <v>0</v>
      </c>
      <c r="ADX102" s="192">
        <f t="shared" si="12"/>
        <v>0</v>
      </c>
      <c r="ADY102" s="192">
        <f t="shared" si="12"/>
        <v>0</v>
      </c>
      <c r="ADZ102" s="192">
        <f t="shared" si="12"/>
        <v>0</v>
      </c>
      <c r="AEA102" s="192">
        <f t="shared" si="12"/>
        <v>0</v>
      </c>
      <c r="AEB102" s="192">
        <f t="shared" si="12"/>
        <v>0</v>
      </c>
      <c r="AEC102" s="192">
        <f t="shared" si="12"/>
        <v>0</v>
      </c>
      <c r="AED102" s="192">
        <f t="shared" si="12"/>
        <v>0</v>
      </c>
      <c r="AEE102" s="192">
        <f t="shared" si="12"/>
        <v>0</v>
      </c>
      <c r="AEF102" s="192">
        <f t="shared" si="12"/>
        <v>0</v>
      </c>
      <c r="AEG102" s="192">
        <f t="shared" si="12"/>
        <v>0</v>
      </c>
      <c r="AEH102" s="192">
        <f t="shared" si="12"/>
        <v>0</v>
      </c>
      <c r="AEI102" s="192">
        <f t="shared" si="12"/>
        <v>0</v>
      </c>
      <c r="AEJ102" s="192">
        <f t="shared" si="12"/>
        <v>0</v>
      </c>
      <c r="AEK102" s="192">
        <f t="shared" si="12"/>
        <v>0</v>
      </c>
      <c r="AEL102" s="192">
        <f t="shared" si="12"/>
        <v>0</v>
      </c>
      <c r="AEM102" s="192">
        <f t="shared" si="12"/>
        <v>0</v>
      </c>
      <c r="AEN102" s="192">
        <f t="shared" si="12"/>
        <v>0</v>
      </c>
      <c r="AEO102" s="192">
        <f t="shared" si="12"/>
        <v>0</v>
      </c>
      <c r="AEP102" s="192">
        <f t="shared" si="12"/>
        <v>0</v>
      </c>
      <c r="AEQ102" s="192">
        <f t="shared" si="12"/>
        <v>0</v>
      </c>
      <c r="AER102" s="192">
        <f t="shared" si="12"/>
        <v>0</v>
      </c>
      <c r="AES102" s="192">
        <f t="shared" si="12"/>
        <v>0</v>
      </c>
      <c r="AET102" s="192">
        <f t="shared" si="12"/>
        <v>0</v>
      </c>
      <c r="AEU102" s="192">
        <f t="shared" si="12"/>
        <v>0</v>
      </c>
      <c r="AEV102" s="192">
        <f t="shared" si="12"/>
        <v>0</v>
      </c>
      <c r="AEW102" s="192">
        <f t="shared" si="12"/>
        <v>0</v>
      </c>
      <c r="AEX102" s="192">
        <f t="shared" si="12"/>
        <v>0</v>
      </c>
      <c r="AEY102" s="192">
        <f t="shared" si="12"/>
        <v>0</v>
      </c>
      <c r="AEZ102" s="192">
        <f t="shared" si="12"/>
        <v>0</v>
      </c>
      <c r="AFA102" s="192">
        <f t="shared" si="12"/>
        <v>0</v>
      </c>
      <c r="AFB102" s="192">
        <f t="shared" si="12"/>
        <v>0</v>
      </c>
      <c r="AFC102" s="192">
        <f t="shared" si="12"/>
        <v>0</v>
      </c>
      <c r="AFD102" s="192">
        <f t="shared" si="12"/>
        <v>0</v>
      </c>
      <c r="AFE102" s="192">
        <f t="shared" ref="AFE102:AHP102" si="13" xml:space="preserve"> AFE$99</f>
        <v>0</v>
      </c>
      <c r="AFF102" s="192">
        <f t="shared" si="13"/>
        <v>0</v>
      </c>
      <c r="AFG102" s="192">
        <f t="shared" si="13"/>
        <v>0</v>
      </c>
      <c r="AFH102" s="192">
        <f t="shared" si="13"/>
        <v>0</v>
      </c>
      <c r="AFI102" s="192">
        <f t="shared" si="13"/>
        <v>0</v>
      </c>
      <c r="AFJ102" s="192">
        <f t="shared" si="13"/>
        <v>0</v>
      </c>
      <c r="AFK102" s="192">
        <f t="shared" si="13"/>
        <v>0</v>
      </c>
      <c r="AFL102" s="192">
        <f t="shared" si="13"/>
        <v>0</v>
      </c>
      <c r="AFM102" s="192">
        <f t="shared" si="13"/>
        <v>0</v>
      </c>
      <c r="AFN102" s="192">
        <f t="shared" si="13"/>
        <v>0</v>
      </c>
      <c r="AFO102" s="192">
        <f t="shared" si="13"/>
        <v>0</v>
      </c>
      <c r="AFP102" s="192">
        <f t="shared" si="13"/>
        <v>0</v>
      </c>
      <c r="AFQ102" s="192">
        <f t="shared" si="13"/>
        <v>0</v>
      </c>
      <c r="AFR102" s="192">
        <f t="shared" si="13"/>
        <v>0</v>
      </c>
      <c r="AFS102" s="192">
        <f t="shared" si="13"/>
        <v>0</v>
      </c>
      <c r="AFT102" s="192">
        <f t="shared" si="13"/>
        <v>0</v>
      </c>
      <c r="AFU102" s="192">
        <f t="shared" si="13"/>
        <v>0</v>
      </c>
      <c r="AFV102" s="192">
        <f t="shared" si="13"/>
        <v>0</v>
      </c>
      <c r="AFW102" s="192">
        <f t="shared" si="13"/>
        <v>0</v>
      </c>
      <c r="AFX102" s="192">
        <f t="shared" si="13"/>
        <v>0</v>
      </c>
      <c r="AFY102" s="192">
        <f t="shared" si="13"/>
        <v>0</v>
      </c>
      <c r="AFZ102" s="192">
        <f t="shared" si="13"/>
        <v>0</v>
      </c>
      <c r="AGA102" s="192">
        <f t="shared" si="13"/>
        <v>0</v>
      </c>
      <c r="AGB102" s="192">
        <f t="shared" si="13"/>
        <v>0</v>
      </c>
      <c r="AGC102" s="192">
        <f t="shared" si="13"/>
        <v>0</v>
      </c>
      <c r="AGD102" s="192">
        <f t="shared" si="13"/>
        <v>0</v>
      </c>
      <c r="AGE102" s="192">
        <f t="shared" si="13"/>
        <v>0</v>
      </c>
      <c r="AGF102" s="192">
        <f t="shared" si="13"/>
        <v>0</v>
      </c>
      <c r="AGG102" s="192">
        <f t="shared" si="13"/>
        <v>0</v>
      </c>
      <c r="AGH102" s="192">
        <f t="shared" si="13"/>
        <v>0</v>
      </c>
      <c r="AGI102" s="192">
        <f t="shared" si="13"/>
        <v>0</v>
      </c>
      <c r="AGJ102" s="192">
        <f t="shared" si="13"/>
        <v>0</v>
      </c>
      <c r="AGK102" s="192">
        <f t="shared" si="13"/>
        <v>0</v>
      </c>
      <c r="AGL102" s="192">
        <f t="shared" si="13"/>
        <v>0</v>
      </c>
      <c r="AGM102" s="192">
        <f t="shared" si="13"/>
        <v>0</v>
      </c>
      <c r="AGN102" s="192">
        <f t="shared" si="13"/>
        <v>0</v>
      </c>
      <c r="AGO102" s="192">
        <f t="shared" si="13"/>
        <v>0</v>
      </c>
      <c r="AGP102" s="192">
        <f t="shared" si="13"/>
        <v>0</v>
      </c>
      <c r="AGQ102" s="192">
        <f t="shared" si="13"/>
        <v>0</v>
      </c>
      <c r="AGR102" s="192">
        <f t="shared" si="13"/>
        <v>0</v>
      </c>
      <c r="AGS102" s="192">
        <f t="shared" si="13"/>
        <v>0</v>
      </c>
      <c r="AGT102" s="192">
        <f t="shared" si="13"/>
        <v>0</v>
      </c>
      <c r="AGU102" s="192">
        <f t="shared" si="13"/>
        <v>0</v>
      </c>
      <c r="AGV102" s="192">
        <f t="shared" si="13"/>
        <v>0</v>
      </c>
      <c r="AGW102" s="192">
        <f t="shared" si="13"/>
        <v>0</v>
      </c>
      <c r="AGX102" s="192">
        <f t="shared" si="13"/>
        <v>0</v>
      </c>
      <c r="AGY102" s="192">
        <f t="shared" si="13"/>
        <v>0</v>
      </c>
      <c r="AGZ102" s="192">
        <f t="shared" si="13"/>
        <v>0</v>
      </c>
      <c r="AHA102" s="192">
        <f t="shared" si="13"/>
        <v>0</v>
      </c>
      <c r="AHB102" s="192">
        <f t="shared" si="13"/>
        <v>0</v>
      </c>
      <c r="AHC102" s="192">
        <f t="shared" si="13"/>
        <v>0</v>
      </c>
      <c r="AHD102" s="192">
        <f t="shared" si="13"/>
        <v>0</v>
      </c>
      <c r="AHE102" s="192">
        <f t="shared" si="13"/>
        <v>0</v>
      </c>
      <c r="AHF102" s="192">
        <f t="shared" si="13"/>
        <v>0</v>
      </c>
      <c r="AHG102" s="192">
        <f t="shared" si="13"/>
        <v>0</v>
      </c>
      <c r="AHH102" s="192">
        <f t="shared" si="13"/>
        <v>0</v>
      </c>
      <c r="AHI102" s="192">
        <f t="shared" si="13"/>
        <v>0</v>
      </c>
      <c r="AHJ102" s="192">
        <f t="shared" si="13"/>
        <v>0</v>
      </c>
      <c r="AHK102" s="192">
        <f t="shared" si="13"/>
        <v>0</v>
      </c>
      <c r="AHL102" s="192">
        <f t="shared" si="13"/>
        <v>0</v>
      </c>
      <c r="AHM102" s="192">
        <f t="shared" si="13"/>
        <v>0</v>
      </c>
      <c r="AHN102" s="192">
        <f t="shared" si="13"/>
        <v>0</v>
      </c>
      <c r="AHO102" s="192">
        <f t="shared" si="13"/>
        <v>0</v>
      </c>
      <c r="AHP102" s="192">
        <f t="shared" si="13"/>
        <v>0</v>
      </c>
      <c r="AHQ102" s="192">
        <f t="shared" ref="AHQ102:AKB102" si="14" xml:space="preserve"> AHQ$99</f>
        <v>0</v>
      </c>
      <c r="AHR102" s="192">
        <f t="shared" si="14"/>
        <v>0</v>
      </c>
      <c r="AHS102" s="192">
        <f t="shared" si="14"/>
        <v>0</v>
      </c>
      <c r="AHT102" s="192">
        <f t="shared" si="14"/>
        <v>0</v>
      </c>
      <c r="AHU102" s="192">
        <f t="shared" si="14"/>
        <v>0</v>
      </c>
      <c r="AHV102" s="192">
        <f t="shared" si="14"/>
        <v>0</v>
      </c>
      <c r="AHW102" s="192">
        <f t="shared" si="14"/>
        <v>0</v>
      </c>
      <c r="AHX102" s="192">
        <f t="shared" si="14"/>
        <v>0</v>
      </c>
      <c r="AHY102" s="192">
        <f t="shared" si="14"/>
        <v>0</v>
      </c>
      <c r="AHZ102" s="192">
        <f t="shared" si="14"/>
        <v>0</v>
      </c>
      <c r="AIA102" s="192">
        <f t="shared" si="14"/>
        <v>0</v>
      </c>
      <c r="AIB102" s="192">
        <f t="shared" si="14"/>
        <v>0</v>
      </c>
      <c r="AIC102" s="192">
        <f t="shared" si="14"/>
        <v>0</v>
      </c>
      <c r="AID102" s="192">
        <f t="shared" si="14"/>
        <v>0</v>
      </c>
      <c r="AIE102" s="192">
        <f t="shared" si="14"/>
        <v>0</v>
      </c>
      <c r="AIF102" s="192">
        <f t="shared" si="14"/>
        <v>0</v>
      </c>
      <c r="AIG102" s="192">
        <f t="shared" si="14"/>
        <v>0</v>
      </c>
      <c r="AIH102" s="192">
        <f t="shared" si="14"/>
        <v>0</v>
      </c>
      <c r="AII102" s="192">
        <f t="shared" si="14"/>
        <v>0</v>
      </c>
      <c r="AIJ102" s="192">
        <f t="shared" si="14"/>
        <v>0</v>
      </c>
      <c r="AIK102" s="192">
        <f t="shared" si="14"/>
        <v>0</v>
      </c>
      <c r="AIL102" s="192">
        <f t="shared" si="14"/>
        <v>0</v>
      </c>
      <c r="AIM102" s="192">
        <f t="shared" si="14"/>
        <v>0</v>
      </c>
      <c r="AIN102" s="192">
        <f t="shared" si="14"/>
        <v>0</v>
      </c>
      <c r="AIO102" s="192">
        <f t="shared" si="14"/>
        <v>0</v>
      </c>
      <c r="AIP102" s="192">
        <f t="shared" si="14"/>
        <v>0</v>
      </c>
      <c r="AIQ102" s="192">
        <f t="shared" si="14"/>
        <v>0</v>
      </c>
      <c r="AIR102" s="192">
        <f t="shared" si="14"/>
        <v>0</v>
      </c>
      <c r="AIS102" s="192">
        <f t="shared" si="14"/>
        <v>0</v>
      </c>
      <c r="AIT102" s="192">
        <f t="shared" si="14"/>
        <v>0</v>
      </c>
      <c r="AIU102" s="192">
        <f t="shared" si="14"/>
        <v>0</v>
      </c>
      <c r="AIV102" s="192">
        <f t="shared" si="14"/>
        <v>0</v>
      </c>
      <c r="AIW102" s="192">
        <f t="shared" si="14"/>
        <v>0</v>
      </c>
      <c r="AIX102" s="192">
        <f t="shared" si="14"/>
        <v>0</v>
      </c>
      <c r="AIY102" s="192">
        <f t="shared" si="14"/>
        <v>0</v>
      </c>
      <c r="AIZ102" s="192">
        <f t="shared" si="14"/>
        <v>0</v>
      </c>
      <c r="AJA102" s="192">
        <f t="shared" si="14"/>
        <v>0</v>
      </c>
      <c r="AJB102" s="192">
        <f t="shared" si="14"/>
        <v>0</v>
      </c>
      <c r="AJC102" s="192">
        <f t="shared" si="14"/>
        <v>0</v>
      </c>
      <c r="AJD102" s="192">
        <f t="shared" si="14"/>
        <v>0</v>
      </c>
      <c r="AJE102" s="192">
        <f t="shared" si="14"/>
        <v>0</v>
      </c>
      <c r="AJF102" s="192">
        <f t="shared" si="14"/>
        <v>0</v>
      </c>
      <c r="AJG102" s="192">
        <f t="shared" si="14"/>
        <v>0</v>
      </c>
      <c r="AJH102" s="192">
        <f t="shared" si="14"/>
        <v>0</v>
      </c>
      <c r="AJI102" s="192">
        <f t="shared" si="14"/>
        <v>0</v>
      </c>
      <c r="AJJ102" s="192">
        <f t="shared" si="14"/>
        <v>0</v>
      </c>
      <c r="AJK102" s="192">
        <f t="shared" si="14"/>
        <v>0</v>
      </c>
      <c r="AJL102" s="192">
        <f t="shared" si="14"/>
        <v>0</v>
      </c>
      <c r="AJM102" s="192">
        <f t="shared" si="14"/>
        <v>0</v>
      </c>
      <c r="AJN102" s="192">
        <f t="shared" si="14"/>
        <v>0</v>
      </c>
      <c r="AJO102" s="192">
        <f t="shared" si="14"/>
        <v>0</v>
      </c>
      <c r="AJP102" s="192">
        <f t="shared" si="14"/>
        <v>0</v>
      </c>
      <c r="AJQ102" s="192">
        <f t="shared" si="14"/>
        <v>0</v>
      </c>
      <c r="AJR102" s="192">
        <f t="shared" si="14"/>
        <v>0</v>
      </c>
      <c r="AJS102" s="192">
        <f t="shared" si="14"/>
        <v>0</v>
      </c>
      <c r="AJT102" s="192">
        <f t="shared" si="14"/>
        <v>0</v>
      </c>
      <c r="AJU102" s="192">
        <f t="shared" si="14"/>
        <v>0</v>
      </c>
      <c r="AJV102" s="192">
        <f t="shared" si="14"/>
        <v>0</v>
      </c>
      <c r="AJW102" s="192">
        <f t="shared" si="14"/>
        <v>0</v>
      </c>
      <c r="AJX102" s="192">
        <f t="shared" si="14"/>
        <v>0</v>
      </c>
      <c r="AJY102" s="192">
        <f t="shared" si="14"/>
        <v>0</v>
      </c>
      <c r="AJZ102" s="192">
        <f t="shared" si="14"/>
        <v>0</v>
      </c>
      <c r="AKA102" s="192">
        <f t="shared" si="14"/>
        <v>0</v>
      </c>
      <c r="AKB102" s="192">
        <f t="shared" si="14"/>
        <v>0</v>
      </c>
      <c r="AKC102" s="192">
        <f t="shared" ref="AKC102:AMN102" si="15" xml:space="preserve"> AKC$99</f>
        <v>0</v>
      </c>
      <c r="AKD102" s="192">
        <f t="shared" si="15"/>
        <v>0</v>
      </c>
      <c r="AKE102" s="192">
        <f t="shared" si="15"/>
        <v>0</v>
      </c>
      <c r="AKF102" s="192">
        <f t="shared" si="15"/>
        <v>0</v>
      </c>
      <c r="AKG102" s="192">
        <f t="shared" si="15"/>
        <v>0</v>
      </c>
      <c r="AKH102" s="192">
        <f t="shared" si="15"/>
        <v>0</v>
      </c>
      <c r="AKI102" s="192">
        <f t="shared" si="15"/>
        <v>0</v>
      </c>
      <c r="AKJ102" s="192">
        <f t="shared" si="15"/>
        <v>0</v>
      </c>
      <c r="AKK102" s="192">
        <f t="shared" si="15"/>
        <v>0</v>
      </c>
      <c r="AKL102" s="192">
        <f t="shared" si="15"/>
        <v>0</v>
      </c>
      <c r="AKM102" s="192">
        <f t="shared" si="15"/>
        <v>0</v>
      </c>
      <c r="AKN102" s="192">
        <f t="shared" si="15"/>
        <v>0</v>
      </c>
      <c r="AKO102" s="192">
        <f t="shared" si="15"/>
        <v>0</v>
      </c>
      <c r="AKP102" s="192">
        <f t="shared" si="15"/>
        <v>0</v>
      </c>
      <c r="AKQ102" s="192">
        <f t="shared" si="15"/>
        <v>0</v>
      </c>
      <c r="AKR102" s="192">
        <f t="shared" si="15"/>
        <v>0</v>
      </c>
      <c r="AKS102" s="192">
        <f t="shared" si="15"/>
        <v>0</v>
      </c>
      <c r="AKT102" s="192">
        <f t="shared" si="15"/>
        <v>0</v>
      </c>
      <c r="AKU102" s="192">
        <f t="shared" si="15"/>
        <v>0</v>
      </c>
      <c r="AKV102" s="192">
        <f t="shared" si="15"/>
        <v>0</v>
      </c>
      <c r="AKW102" s="192">
        <f t="shared" si="15"/>
        <v>0</v>
      </c>
      <c r="AKX102" s="192">
        <f t="shared" si="15"/>
        <v>0</v>
      </c>
      <c r="AKY102" s="192">
        <f t="shared" si="15"/>
        <v>0</v>
      </c>
      <c r="AKZ102" s="192">
        <f t="shared" si="15"/>
        <v>0</v>
      </c>
      <c r="ALA102" s="192">
        <f t="shared" si="15"/>
        <v>0</v>
      </c>
      <c r="ALB102" s="192">
        <f t="shared" si="15"/>
        <v>0</v>
      </c>
      <c r="ALC102" s="192">
        <f t="shared" si="15"/>
        <v>0</v>
      </c>
      <c r="ALD102" s="192">
        <f t="shared" si="15"/>
        <v>0</v>
      </c>
      <c r="ALE102" s="192">
        <f t="shared" si="15"/>
        <v>0</v>
      </c>
      <c r="ALF102" s="192">
        <f t="shared" si="15"/>
        <v>0</v>
      </c>
      <c r="ALG102" s="192">
        <f t="shared" si="15"/>
        <v>0</v>
      </c>
      <c r="ALH102" s="192">
        <f t="shared" si="15"/>
        <v>0</v>
      </c>
      <c r="ALI102" s="192">
        <f t="shared" si="15"/>
        <v>0</v>
      </c>
      <c r="ALJ102" s="192">
        <f t="shared" si="15"/>
        <v>0</v>
      </c>
      <c r="ALK102" s="192">
        <f t="shared" si="15"/>
        <v>0</v>
      </c>
      <c r="ALL102" s="192">
        <f t="shared" si="15"/>
        <v>0</v>
      </c>
      <c r="ALM102" s="192">
        <f t="shared" si="15"/>
        <v>0</v>
      </c>
      <c r="ALN102" s="192">
        <f t="shared" si="15"/>
        <v>0</v>
      </c>
      <c r="ALO102" s="192">
        <f t="shared" si="15"/>
        <v>0</v>
      </c>
      <c r="ALP102" s="192">
        <f t="shared" si="15"/>
        <v>0</v>
      </c>
      <c r="ALQ102" s="192">
        <f t="shared" si="15"/>
        <v>0</v>
      </c>
      <c r="ALR102" s="192">
        <f t="shared" si="15"/>
        <v>0</v>
      </c>
      <c r="ALS102" s="192">
        <f t="shared" si="15"/>
        <v>0</v>
      </c>
      <c r="ALT102" s="192">
        <f t="shared" si="15"/>
        <v>0</v>
      </c>
      <c r="ALU102" s="192">
        <f t="shared" si="15"/>
        <v>0</v>
      </c>
      <c r="ALV102" s="192">
        <f t="shared" si="15"/>
        <v>0</v>
      </c>
      <c r="ALW102" s="192">
        <f t="shared" si="15"/>
        <v>0</v>
      </c>
      <c r="ALX102" s="192">
        <f t="shared" si="15"/>
        <v>0</v>
      </c>
      <c r="ALY102" s="192">
        <f t="shared" si="15"/>
        <v>0</v>
      </c>
      <c r="ALZ102" s="192">
        <f t="shared" si="15"/>
        <v>0</v>
      </c>
      <c r="AMA102" s="192">
        <f t="shared" si="15"/>
        <v>0</v>
      </c>
      <c r="AMB102" s="192">
        <f t="shared" si="15"/>
        <v>0</v>
      </c>
      <c r="AMC102" s="192">
        <f t="shared" si="15"/>
        <v>0</v>
      </c>
      <c r="AMD102" s="192">
        <f t="shared" si="15"/>
        <v>0</v>
      </c>
      <c r="AME102" s="192">
        <f t="shared" si="15"/>
        <v>0</v>
      </c>
      <c r="AMF102" s="192">
        <f t="shared" si="15"/>
        <v>0</v>
      </c>
      <c r="AMG102" s="192">
        <f t="shared" si="15"/>
        <v>0</v>
      </c>
      <c r="AMH102" s="192">
        <f t="shared" si="15"/>
        <v>0</v>
      </c>
      <c r="AMI102" s="192">
        <f t="shared" si="15"/>
        <v>0</v>
      </c>
      <c r="AMJ102" s="192">
        <f t="shared" si="15"/>
        <v>0</v>
      </c>
      <c r="AMK102" s="192">
        <f t="shared" si="15"/>
        <v>0</v>
      </c>
      <c r="AML102" s="192">
        <f t="shared" si="15"/>
        <v>0</v>
      </c>
      <c r="AMM102" s="192">
        <f t="shared" si="15"/>
        <v>0</v>
      </c>
      <c r="AMN102" s="192">
        <f t="shared" si="15"/>
        <v>0</v>
      </c>
      <c r="AMO102" s="192">
        <f t="shared" ref="AMO102:AOZ102" si="16" xml:space="preserve"> AMO$99</f>
        <v>0</v>
      </c>
      <c r="AMP102" s="192">
        <f t="shared" si="16"/>
        <v>0</v>
      </c>
      <c r="AMQ102" s="192">
        <f t="shared" si="16"/>
        <v>0</v>
      </c>
      <c r="AMR102" s="192">
        <f t="shared" si="16"/>
        <v>0</v>
      </c>
      <c r="AMS102" s="192">
        <f t="shared" si="16"/>
        <v>0</v>
      </c>
      <c r="AMT102" s="192">
        <f t="shared" si="16"/>
        <v>0</v>
      </c>
      <c r="AMU102" s="192">
        <f t="shared" si="16"/>
        <v>0</v>
      </c>
      <c r="AMV102" s="192">
        <f t="shared" si="16"/>
        <v>0</v>
      </c>
      <c r="AMW102" s="192">
        <f t="shared" si="16"/>
        <v>0</v>
      </c>
      <c r="AMX102" s="192">
        <f t="shared" si="16"/>
        <v>0</v>
      </c>
      <c r="AMY102" s="192">
        <f t="shared" si="16"/>
        <v>0</v>
      </c>
      <c r="AMZ102" s="192">
        <f t="shared" si="16"/>
        <v>0</v>
      </c>
      <c r="ANA102" s="192">
        <f t="shared" si="16"/>
        <v>0</v>
      </c>
      <c r="ANB102" s="192">
        <f t="shared" si="16"/>
        <v>0</v>
      </c>
      <c r="ANC102" s="192">
        <f t="shared" si="16"/>
        <v>0</v>
      </c>
      <c r="AND102" s="192">
        <f t="shared" si="16"/>
        <v>0</v>
      </c>
      <c r="ANE102" s="192">
        <f t="shared" si="16"/>
        <v>0</v>
      </c>
      <c r="ANF102" s="192">
        <f t="shared" si="16"/>
        <v>0</v>
      </c>
      <c r="ANG102" s="192">
        <f t="shared" si="16"/>
        <v>0</v>
      </c>
      <c r="ANH102" s="192">
        <f t="shared" si="16"/>
        <v>0</v>
      </c>
      <c r="ANI102" s="192">
        <f t="shared" si="16"/>
        <v>0</v>
      </c>
      <c r="ANJ102" s="192">
        <f t="shared" si="16"/>
        <v>0</v>
      </c>
      <c r="ANK102" s="192">
        <f t="shared" si="16"/>
        <v>0</v>
      </c>
      <c r="ANL102" s="192">
        <f t="shared" si="16"/>
        <v>0</v>
      </c>
      <c r="ANM102" s="192">
        <f t="shared" si="16"/>
        <v>0</v>
      </c>
      <c r="ANN102" s="192">
        <f t="shared" si="16"/>
        <v>0</v>
      </c>
      <c r="ANO102" s="192">
        <f t="shared" si="16"/>
        <v>0</v>
      </c>
      <c r="ANP102" s="192">
        <f t="shared" si="16"/>
        <v>0</v>
      </c>
      <c r="ANQ102" s="192">
        <f t="shared" si="16"/>
        <v>0</v>
      </c>
      <c r="ANR102" s="192">
        <f t="shared" si="16"/>
        <v>0</v>
      </c>
      <c r="ANS102" s="192">
        <f t="shared" si="16"/>
        <v>0</v>
      </c>
      <c r="ANT102" s="192">
        <f t="shared" si="16"/>
        <v>0</v>
      </c>
      <c r="ANU102" s="192">
        <f t="shared" si="16"/>
        <v>0</v>
      </c>
      <c r="ANV102" s="192">
        <f t="shared" si="16"/>
        <v>0</v>
      </c>
      <c r="ANW102" s="192">
        <f t="shared" si="16"/>
        <v>0</v>
      </c>
      <c r="ANX102" s="192">
        <f t="shared" si="16"/>
        <v>0</v>
      </c>
      <c r="ANY102" s="192">
        <f t="shared" si="16"/>
        <v>0</v>
      </c>
      <c r="ANZ102" s="192">
        <f t="shared" si="16"/>
        <v>0</v>
      </c>
      <c r="AOA102" s="192">
        <f t="shared" si="16"/>
        <v>0</v>
      </c>
      <c r="AOB102" s="192">
        <f t="shared" si="16"/>
        <v>0</v>
      </c>
      <c r="AOC102" s="192">
        <f t="shared" si="16"/>
        <v>0</v>
      </c>
      <c r="AOD102" s="192">
        <f t="shared" si="16"/>
        <v>0</v>
      </c>
      <c r="AOE102" s="192">
        <f t="shared" si="16"/>
        <v>0</v>
      </c>
      <c r="AOF102" s="192">
        <f t="shared" si="16"/>
        <v>0</v>
      </c>
      <c r="AOG102" s="192">
        <f t="shared" si="16"/>
        <v>0</v>
      </c>
      <c r="AOH102" s="192">
        <f t="shared" si="16"/>
        <v>0</v>
      </c>
      <c r="AOI102" s="192">
        <f t="shared" si="16"/>
        <v>0</v>
      </c>
      <c r="AOJ102" s="192">
        <f t="shared" si="16"/>
        <v>0</v>
      </c>
      <c r="AOK102" s="192">
        <f t="shared" si="16"/>
        <v>0</v>
      </c>
      <c r="AOL102" s="192">
        <f t="shared" si="16"/>
        <v>0</v>
      </c>
      <c r="AOM102" s="192">
        <f t="shared" si="16"/>
        <v>0</v>
      </c>
      <c r="AON102" s="192">
        <f t="shared" si="16"/>
        <v>0</v>
      </c>
      <c r="AOO102" s="192">
        <f t="shared" si="16"/>
        <v>0</v>
      </c>
      <c r="AOP102" s="192">
        <f t="shared" si="16"/>
        <v>0</v>
      </c>
      <c r="AOQ102" s="192">
        <f t="shared" si="16"/>
        <v>0</v>
      </c>
      <c r="AOR102" s="192">
        <f t="shared" si="16"/>
        <v>0</v>
      </c>
      <c r="AOS102" s="192">
        <f t="shared" si="16"/>
        <v>0</v>
      </c>
      <c r="AOT102" s="192">
        <f t="shared" si="16"/>
        <v>0</v>
      </c>
      <c r="AOU102" s="192">
        <f t="shared" si="16"/>
        <v>0</v>
      </c>
      <c r="AOV102" s="192">
        <f t="shared" si="16"/>
        <v>0</v>
      </c>
      <c r="AOW102" s="192">
        <f t="shared" si="16"/>
        <v>0</v>
      </c>
      <c r="AOX102" s="192">
        <f t="shared" si="16"/>
        <v>0</v>
      </c>
      <c r="AOY102" s="192">
        <f t="shared" si="16"/>
        <v>0</v>
      </c>
      <c r="AOZ102" s="192">
        <f t="shared" si="16"/>
        <v>0</v>
      </c>
      <c r="APA102" s="192">
        <f t="shared" ref="APA102:ARL102" si="17" xml:space="preserve"> APA$99</f>
        <v>0</v>
      </c>
      <c r="APB102" s="192">
        <f t="shared" si="17"/>
        <v>0</v>
      </c>
      <c r="APC102" s="192">
        <f t="shared" si="17"/>
        <v>0</v>
      </c>
      <c r="APD102" s="192">
        <f t="shared" si="17"/>
        <v>0</v>
      </c>
      <c r="APE102" s="192">
        <f t="shared" si="17"/>
        <v>0</v>
      </c>
      <c r="APF102" s="192">
        <f t="shared" si="17"/>
        <v>0</v>
      </c>
      <c r="APG102" s="192">
        <f t="shared" si="17"/>
        <v>0</v>
      </c>
      <c r="APH102" s="192">
        <f t="shared" si="17"/>
        <v>0</v>
      </c>
      <c r="API102" s="192">
        <f t="shared" si="17"/>
        <v>0</v>
      </c>
      <c r="APJ102" s="192">
        <f t="shared" si="17"/>
        <v>0</v>
      </c>
      <c r="APK102" s="192">
        <f t="shared" si="17"/>
        <v>0</v>
      </c>
      <c r="APL102" s="192">
        <f t="shared" si="17"/>
        <v>0</v>
      </c>
      <c r="APM102" s="192">
        <f t="shared" si="17"/>
        <v>0</v>
      </c>
      <c r="APN102" s="192">
        <f t="shared" si="17"/>
        <v>0</v>
      </c>
      <c r="APO102" s="192">
        <f t="shared" si="17"/>
        <v>0</v>
      </c>
      <c r="APP102" s="192">
        <f t="shared" si="17"/>
        <v>0</v>
      </c>
      <c r="APQ102" s="192">
        <f t="shared" si="17"/>
        <v>0</v>
      </c>
      <c r="APR102" s="192">
        <f t="shared" si="17"/>
        <v>0</v>
      </c>
      <c r="APS102" s="192">
        <f t="shared" si="17"/>
        <v>0</v>
      </c>
      <c r="APT102" s="192">
        <f t="shared" si="17"/>
        <v>0</v>
      </c>
      <c r="APU102" s="192">
        <f t="shared" si="17"/>
        <v>0</v>
      </c>
      <c r="APV102" s="192">
        <f t="shared" si="17"/>
        <v>0</v>
      </c>
      <c r="APW102" s="192">
        <f t="shared" si="17"/>
        <v>0</v>
      </c>
      <c r="APX102" s="192">
        <f t="shared" si="17"/>
        <v>0</v>
      </c>
      <c r="APY102" s="192">
        <f t="shared" si="17"/>
        <v>0</v>
      </c>
      <c r="APZ102" s="192">
        <f t="shared" si="17"/>
        <v>0</v>
      </c>
      <c r="AQA102" s="192">
        <f t="shared" si="17"/>
        <v>0</v>
      </c>
      <c r="AQB102" s="192">
        <f t="shared" si="17"/>
        <v>0</v>
      </c>
      <c r="AQC102" s="192">
        <f t="shared" si="17"/>
        <v>0</v>
      </c>
      <c r="AQD102" s="192">
        <f t="shared" si="17"/>
        <v>0</v>
      </c>
      <c r="AQE102" s="192">
        <f t="shared" si="17"/>
        <v>0</v>
      </c>
      <c r="AQF102" s="192">
        <f t="shared" si="17"/>
        <v>0</v>
      </c>
      <c r="AQG102" s="192">
        <f t="shared" si="17"/>
        <v>0</v>
      </c>
      <c r="AQH102" s="192">
        <f t="shared" si="17"/>
        <v>0</v>
      </c>
      <c r="AQI102" s="192">
        <f t="shared" si="17"/>
        <v>0</v>
      </c>
      <c r="AQJ102" s="192">
        <f t="shared" si="17"/>
        <v>0</v>
      </c>
      <c r="AQK102" s="192">
        <f t="shared" si="17"/>
        <v>0</v>
      </c>
      <c r="AQL102" s="192">
        <f t="shared" si="17"/>
        <v>0</v>
      </c>
      <c r="AQM102" s="192">
        <f t="shared" si="17"/>
        <v>0</v>
      </c>
      <c r="AQN102" s="192">
        <f t="shared" si="17"/>
        <v>0</v>
      </c>
      <c r="AQO102" s="192">
        <f t="shared" si="17"/>
        <v>0</v>
      </c>
      <c r="AQP102" s="192">
        <f t="shared" si="17"/>
        <v>0</v>
      </c>
      <c r="AQQ102" s="192">
        <f t="shared" si="17"/>
        <v>0</v>
      </c>
      <c r="AQR102" s="192">
        <f t="shared" si="17"/>
        <v>0</v>
      </c>
      <c r="AQS102" s="192">
        <f t="shared" si="17"/>
        <v>0</v>
      </c>
      <c r="AQT102" s="192">
        <f t="shared" si="17"/>
        <v>0</v>
      </c>
      <c r="AQU102" s="192">
        <f t="shared" si="17"/>
        <v>0</v>
      </c>
      <c r="AQV102" s="192">
        <f t="shared" si="17"/>
        <v>0</v>
      </c>
      <c r="AQW102" s="192">
        <f t="shared" si="17"/>
        <v>0</v>
      </c>
      <c r="AQX102" s="192">
        <f t="shared" si="17"/>
        <v>0</v>
      </c>
      <c r="AQY102" s="192">
        <f t="shared" si="17"/>
        <v>0</v>
      </c>
      <c r="AQZ102" s="192">
        <f t="shared" si="17"/>
        <v>0</v>
      </c>
      <c r="ARA102" s="192">
        <f t="shared" si="17"/>
        <v>0</v>
      </c>
      <c r="ARB102" s="192">
        <f t="shared" si="17"/>
        <v>0</v>
      </c>
      <c r="ARC102" s="192">
        <f t="shared" si="17"/>
        <v>0</v>
      </c>
      <c r="ARD102" s="192">
        <f t="shared" si="17"/>
        <v>0</v>
      </c>
      <c r="ARE102" s="192">
        <f t="shared" si="17"/>
        <v>0</v>
      </c>
      <c r="ARF102" s="192">
        <f t="shared" si="17"/>
        <v>0</v>
      </c>
      <c r="ARG102" s="192">
        <f t="shared" si="17"/>
        <v>0</v>
      </c>
      <c r="ARH102" s="192">
        <f t="shared" si="17"/>
        <v>0</v>
      </c>
      <c r="ARI102" s="192">
        <f t="shared" si="17"/>
        <v>0</v>
      </c>
      <c r="ARJ102" s="192">
        <f t="shared" si="17"/>
        <v>0</v>
      </c>
      <c r="ARK102" s="192">
        <f t="shared" si="17"/>
        <v>0</v>
      </c>
      <c r="ARL102" s="192">
        <f t="shared" si="17"/>
        <v>0</v>
      </c>
      <c r="ARM102" s="192">
        <f t="shared" ref="ARM102:ATX102" si="18" xml:space="preserve"> ARM$99</f>
        <v>0</v>
      </c>
      <c r="ARN102" s="192">
        <f t="shared" si="18"/>
        <v>0</v>
      </c>
      <c r="ARO102" s="192">
        <f t="shared" si="18"/>
        <v>0</v>
      </c>
      <c r="ARP102" s="192">
        <f t="shared" si="18"/>
        <v>0</v>
      </c>
      <c r="ARQ102" s="192">
        <f t="shared" si="18"/>
        <v>0</v>
      </c>
      <c r="ARR102" s="192">
        <f t="shared" si="18"/>
        <v>0</v>
      </c>
      <c r="ARS102" s="192">
        <f t="shared" si="18"/>
        <v>0</v>
      </c>
      <c r="ART102" s="192">
        <f t="shared" si="18"/>
        <v>0</v>
      </c>
      <c r="ARU102" s="192">
        <f t="shared" si="18"/>
        <v>0</v>
      </c>
      <c r="ARV102" s="192">
        <f t="shared" si="18"/>
        <v>0</v>
      </c>
      <c r="ARW102" s="192">
        <f t="shared" si="18"/>
        <v>0</v>
      </c>
      <c r="ARX102" s="192">
        <f t="shared" si="18"/>
        <v>0</v>
      </c>
      <c r="ARY102" s="192">
        <f t="shared" si="18"/>
        <v>0</v>
      </c>
      <c r="ARZ102" s="192">
        <f t="shared" si="18"/>
        <v>0</v>
      </c>
      <c r="ASA102" s="192">
        <f t="shared" si="18"/>
        <v>0</v>
      </c>
      <c r="ASB102" s="192">
        <f t="shared" si="18"/>
        <v>0</v>
      </c>
      <c r="ASC102" s="192">
        <f t="shared" si="18"/>
        <v>0</v>
      </c>
      <c r="ASD102" s="192">
        <f t="shared" si="18"/>
        <v>0</v>
      </c>
      <c r="ASE102" s="192">
        <f t="shared" si="18"/>
        <v>0</v>
      </c>
      <c r="ASF102" s="192">
        <f t="shared" si="18"/>
        <v>0</v>
      </c>
      <c r="ASG102" s="192">
        <f t="shared" si="18"/>
        <v>0</v>
      </c>
      <c r="ASH102" s="192">
        <f t="shared" si="18"/>
        <v>0</v>
      </c>
      <c r="ASI102" s="192">
        <f t="shared" si="18"/>
        <v>0</v>
      </c>
      <c r="ASJ102" s="192">
        <f t="shared" si="18"/>
        <v>0</v>
      </c>
      <c r="ASK102" s="192">
        <f t="shared" si="18"/>
        <v>0</v>
      </c>
      <c r="ASL102" s="192">
        <f t="shared" si="18"/>
        <v>0</v>
      </c>
      <c r="ASM102" s="192">
        <f t="shared" si="18"/>
        <v>0</v>
      </c>
      <c r="ASN102" s="192">
        <f t="shared" si="18"/>
        <v>0</v>
      </c>
      <c r="ASO102" s="192">
        <f t="shared" si="18"/>
        <v>0</v>
      </c>
      <c r="ASP102" s="192">
        <f t="shared" si="18"/>
        <v>0</v>
      </c>
      <c r="ASQ102" s="192">
        <f t="shared" si="18"/>
        <v>0</v>
      </c>
      <c r="ASR102" s="192">
        <f t="shared" si="18"/>
        <v>0</v>
      </c>
      <c r="ASS102" s="192">
        <f t="shared" si="18"/>
        <v>0</v>
      </c>
      <c r="AST102" s="192">
        <f t="shared" si="18"/>
        <v>0</v>
      </c>
      <c r="ASU102" s="192">
        <f t="shared" si="18"/>
        <v>0</v>
      </c>
      <c r="ASV102" s="192">
        <f t="shared" si="18"/>
        <v>0</v>
      </c>
      <c r="ASW102" s="192">
        <f t="shared" si="18"/>
        <v>0</v>
      </c>
      <c r="ASX102" s="192">
        <f t="shared" si="18"/>
        <v>0</v>
      </c>
      <c r="ASY102" s="192">
        <f t="shared" si="18"/>
        <v>0</v>
      </c>
      <c r="ASZ102" s="192">
        <f t="shared" si="18"/>
        <v>0</v>
      </c>
      <c r="ATA102" s="192">
        <f t="shared" si="18"/>
        <v>0</v>
      </c>
      <c r="ATB102" s="192">
        <f t="shared" si="18"/>
        <v>0</v>
      </c>
      <c r="ATC102" s="192">
        <f t="shared" si="18"/>
        <v>0</v>
      </c>
      <c r="ATD102" s="192">
        <f t="shared" si="18"/>
        <v>0</v>
      </c>
      <c r="ATE102" s="192">
        <f t="shared" si="18"/>
        <v>0</v>
      </c>
      <c r="ATF102" s="192">
        <f t="shared" si="18"/>
        <v>0</v>
      </c>
      <c r="ATG102" s="192">
        <f t="shared" si="18"/>
        <v>0</v>
      </c>
      <c r="ATH102" s="192">
        <f t="shared" si="18"/>
        <v>0</v>
      </c>
      <c r="ATI102" s="192">
        <f t="shared" si="18"/>
        <v>0</v>
      </c>
      <c r="ATJ102" s="192">
        <f t="shared" si="18"/>
        <v>0</v>
      </c>
      <c r="ATK102" s="192">
        <f t="shared" si="18"/>
        <v>0</v>
      </c>
      <c r="ATL102" s="192">
        <f t="shared" si="18"/>
        <v>0</v>
      </c>
      <c r="ATM102" s="192">
        <f t="shared" si="18"/>
        <v>0</v>
      </c>
      <c r="ATN102" s="192">
        <f t="shared" si="18"/>
        <v>0</v>
      </c>
      <c r="ATO102" s="192">
        <f t="shared" si="18"/>
        <v>0</v>
      </c>
      <c r="ATP102" s="192">
        <f t="shared" si="18"/>
        <v>0</v>
      </c>
      <c r="ATQ102" s="192">
        <f t="shared" si="18"/>
        <v>0</v>
      </c>
      <c r="ATR102" s="192">
        <f t="shared" si="18"/>
        <v>0</v>
      </c>
      <c r="ATS102" s="192">
        <f t="shared" si="18"/>
        <v>0</v>
      </c>
      <c r="ATT102" s="192">
        <f t="shared" si="18"/>
        <v>0</v>
      </c>
      <c r="ATU102" s="192">
        <f t="shared" si="18"/>
        <v>0</v>
      </c>
      <c r="ATV102" s="192">
        <f t="shared" si="18"/>
        <v>0</v>
      </c>
      <c r="ATW102" s="192">
        <f t="shared" si="18"/>
        <v>0</v>
      </c>
      <c r="ATX102" s="192">
        <f t="shared" si="18"/>
        <v>0</v>
      </c>
      <c r="ATY102" s="192">
        <f t="shared" ref="ATY102:AWJ102" si="19" xml:space="preserve"> ATY$99</f>
        <v>0</v>
      </c>
      <c r="ATZ102" s="192">
        <f t="shared" si="19"/>
        <v>0</v>
      </c>
      <c r="AUA102" s="192">
        <f t="shared" si="19"/>
        <v>0</v>
      </c>
      <c r="AUB102" s="192">
        <f t="shared" si="19"/>
        <v>0</v>
      </c>
      <c r="AUC102" s="192">
        <f t="shared" si="19"/>
        <v>0</v>
      </c>
      <c r="AUD102" s="192">
        <f t="shared" si="19"/>
        <v>0</v>
      </c>
      <c r="AUE102" s="192">
        <f t="shared" si="19"/>
        <v>0</v>
      </c>
      <c r="AUF102" s="192">
        <f t="shared" si="19"/>
        <v>0</v>
      </c>
      <c r="AUG102" s="192">
        <f t="shared" si="19"/>
        <v>0</v>
      </c>
      <c r="AUH102" s="192">
        <f t="shared" si="19"/>
        <v>0</v>
      </c>
      <c r="AUI102" s="192">
        <f t="shared" si="19"/>
        <v>0</v>
      </c>
      <c r="AUJ102" s="192">
        <f t="shared" si="19"/>
        <v>0</v>
      </c>
      <c r="AUK102" s="192">
        <f t="shared" si="19"/>
        <v>0</v>
      </c>
      <c r="AUL102" s="192">
        <f t="shared" si="19"/>
        <v>0</v>
      </c>
      <c r="AUM102" s="192">
        <f t="shared" si="19"/>
        <v>0</v>
      </c>
      <c r="AUN102" s="192">
        <f t="shared" si="19"/>
        <v>0</v>
      </c>
      <c r="AUO102" s="192">
        <f t="shared" si="19"/>
        <v>0</v>
      </c>
      <c r="AUP102" s="192">
        <f t="shared" si="19"/>
        <v>0</v>
      </c>
      <c r="AUQ102" s="192">
        <f t="shared" si="19"/>
        <v>0</v>
      </c>
      <c r="AUR102" s="192">
        <f t="shared" si="19"/>
        <v>0</v>
      </c>
      <c r="AUS102" s="192">
        <f t="shared" si="19"/>
        <v>0</v>
      </c>
      <c r="AUT102" s="192">
        <f t="shared" si="19"/>
        <v>0</v>
      </c>
      <c r="AUU102" s="192">
        <f t="shared" si="19"/>
        <v>0</v>
      </c>
      <c r="AUV102" s="192">
        <f t="shared" si="19"/>
        <v>0</v>
      </c>
      <c r="AUW102" s="192">
        <f t="shared" si="19"/>
        <v>0</v>
      </c>
      <c r="AUX102" s="192">
        <f t="shared" si="19"/>
        <v>0</v>
      </c>
      <c r="AUY102" s="192">
        <f t="shared" si="19"/>
        <v>0</v>
      </c>
      <c r="AUZ102" s="192">
        <f t="shared" si="19"/>
        <v>0</v>
      </c>
      <c r="AVA102" s="192">
        <f t="shared" si="19"/>
        <v>0</v>
      </c>
      <c r="AVB102" s="192">
        <f t="shared" si="19"/>
        <v>0</v>
      </c>
      <c r="AVC102" s="192">
        <f t="shared" si="19"/>
        <v>0</v>
      </c>
      <c r="AVD102" s="192">
        <f t="shared" si="19"/>
        <v>0</v>
      </c>
      <c r="AVE102" s="192">
        <f t="shared" si="19"/>
        <v>0</v>
      </c>
      <c r="AVF102" s="192">
        <f t="shared" si="19"/>
        <v>0</v>
      </c>
      <c r="AVG102" s="192">
        <f t="shared" si="19"/>
        <v>0</v>
      </c>
      <c r="AVH102" s="192">
        <f t="shared" si="19"/>
        <v>0</v>
      </c>
      <c r="AVI102" s="192">
        <f t="shared" si="19"/>
        <v>0</v>
      </c>
      <c r="AVJ102" s="192">
        <f t="shared" si="19"/>
        <v>0</v>
      </c>
      <c r="AVK102" s="192">
        <f t="shared" si="19"/>
        <v>0</v>
      </c>
      <c r="AVL102" s="192">
        <f t="shared" si="19"/>
        <v>0</v>
      </c>
      <c r="AVM102" s="192">
        <f t="shared" si="19"/>
        <v>0</v>
      </c>
      <c r="AVN102" s="192">
        <f t="shared" si="19"/>
        <v>0</v>
      </c>
      <c r="AVO102" s="192">
        <f t="shared" si="19"/>
        <v>0</v>
      </c>
      <c r="AVP102" s="192">
        <f t="shared" si="19"/>
        <v>0</v>
      </c>
      <c r="AVQ102" s="192">
        <f t="shared" si="19"/>
        <v>0</v>
      </c>
      <c r="AVR102" s="192">
        <f t="shared" si="19"/>
        <v>0</v>
      </c>
      <c r="AVS102" s="192">
        <f t="shared" si="19"/>
        <v>0</v>
      </c>
      <c r="AVT102" s="192">
        <f t="shared" si="19"/>
        <v>0</v>
      </c>
      <c r="AVU102" s="192">
        <f t="shared" si="19"/>
        <v>0</v>
      </c>
      <c r="AVV102" s="192">
        <f t="shared" si="19"/>
        <v>0</v>
      </c>
      <c r="AVW102" s="192">
        <f t="shared" si="19"/>
        <v>0</v>
      </c>
      <c r="AVX102" s="192">
        <f t="shared" si="19"/>
        <v>0</v>
      </c>
      <c r="AVY102" s="192">
        <f t="shared" si="19"/>
        <v>0</v>
      </c>
      <c r="AVZ102" s="192">
        <f t="shared" si="19"/>
        <v>0</v>
      </c>
      <c r="AWA102" s="192">
        <f t="shared" si="19"/>
        <v>0</v>
      </c>
      <c r="AWB102" s="192">
        <f t="shared" si="19"/>
        <v>0</v>
      </c>
      <c r="AWC102" s="192">
        <f t="shared" si="19"/>
        <v>0</v>
      </c>
      <c r="AWD102" s="192">
        <f t="shared" si="19"/>
        <v>0</v>
      </c>
      <c r="AWE102" s="192">
        <f t="shared" si="19"/>
        <v>0</v>
      </c>
      <c r="AWF102" s="192">
        <f t="shared" si="19"/>
        <v>0</v>
      </c>
      <c r="AWG102" s="192">
        <f t="shared" si="19"/>
        <v>0</v>
      </c>
      <c r="AWH102" s="192">
        <f t="shared" si="19"/>
        <v>0</v>
      </c>
      <c r="AWI102" s="192">
        <f t="shared" si="19"/>
        <v>0</v>
      </c>
      <c r="AWJ102" s="192">
        <f t="shared" si="19"/>
        <v>0</v>
      </c>
      <c r="AWK102" s="192">
        <f t="shared" ref="AWK102:AYV102" si="20" xml:space="preserve"> AWK$99</f>
        <v>0</v>
      </c>
      <c r="AWL102" s="192">
        <f t="shared" si="20"/>
        <v>0</v>
      </c>
      <c r="AWM102" s="192">
        <f t="shared" si="20"/>
        <v>0</v>
      </c>
      <c r="AWN102" s="192">
        <f t="shared" si="20"/>
        <v>0</v>
      </c>
      <c r="AWO102" s="192">
        <f t="shared" si="20"/>
        <v>0</v>
      </c>
      <c r="AWP102" s="192">
        <f t="shared" si="20"/>
        <v>0</v>
      </c>
      <c r="AWQ102" s="192">
        <f t="shared" si="20"/>
        <v>0</v>
      </c>
      <c r="AWR102" s="192">
        <f t="shared" si="20"/>
        <v>0</v>
      </c>
      <c r="AWS102" s="192">
        <f t="shared" si="20"/>
        <v>0</v>
      </c>
      <c r="AWT102" s="192">
        <f t="shared" si="20"/>
        <v>0</v>
      </c>
      <c r="AWU102" s="192">
        <f t="shared" si="20"/>
        <v>0</v>
      </c>
      <c r="AWV102" s="192">
        <f t="shared" si="20"/>
        <v>0</v>
      </c>
      <c r="AWW102" s="192">
        <f t="shared" si="20"/>
        <v>0</v>
      </c>
      <c r="AWX102" s="192">
        <f t="shared" si="20"/>
        <v>0</v>
      </c>
      <c r="AWY102" s="192">
        <f t="shared" si="20"/>
        <v>0</v>
      </c>
      <c r="AWZ102" s="192">
        <f t="shared" si="20"/>
        <v>0</v>
      </c>
      <c r="AXA102" s="192">
        <f t="shared" si="20"/>
        <v>0</v>
      </c>
      <c r="AXB102" s="192">
        <f t="shared" si="20"/>
        <v>0</v>
      </c>
      <c r="AXC102" s="192">
        <f t="shared" si="20"/>
        <v>0</v>
      </c>
      <c r="AXD102" s="192">
        <f t="shared" si="20"/>
        <v>0</v>
      </c>
      <c r="AXE102" s="192">
        <f t="shared" si="20"/>
        <v>0</v>
      </c>
      <c r="AXF102" s="192">
        <f t="shared" si="20"/>
        <v>0</v>
      </c>
      <c r="AXG102" s="192">
        <f t="shared" si="20"/>
        <v>0</v>
      </c>
      <c r="AXH102" s="192">
        <f t="shared" si="20"/>
        <v>0</v>
      </c>
      <c r="AXI102" s="192">
        <f t="shared" si="20"/>
        <v>0</v>
      </c>
      <c r="AXJ102" s="192">
        <f t="shared" si="20"/>
        <v>0</v>
      </c>
      <c r="AXK102" s="192">
        <f t="shared" si="20"/>
        <v>0</v>
      </c>
      <c r="AXL102" s="192">
        <f t="shared" si="20"/>
        <v>0</v>
      </c>
      <c r="AXM102" s="192">
        <f t="shared" si="20"/>
        <v>0</v>
      </c>
      <c r="AXN102" s="192">
        <f t="shared" si="20"/>
        <v>0</v>
      </c>
      <c r="AXO102" s="192">
        <f t="shared" si="20"/>
        <v>0</v>
      </c>
      <c r="AXP102" s="192">
        <f t="shared" si="20"/>
        <v>0</v>
      </c>
      <c r="AXQ102" s="192">
        <f t="shared" si="20"/>
        <v>0</v>
      </c>
      <c r="AXR102" s="192">
        <f t="shared" si="20"/>
        <v>0</v>
      </c>
      <c r="AXS102" s="192">
        <f t="shared" si="20"/>
        <v>0</v>
      </c>
      <c r="AXT102" s="192">
        <f t="shared" si="20"/>
        <v>0</v>
      </c>
      <c r="AXU102" s="192">
        <f t="shared" si="20"/>
        <v>0</v>
      </c>
      <c r="AXV102" s="192">
        <f t="shared" si="20"/>
        <v>0</v>
      </c>
      <c r="AXW102" s="192">
        <f t="shared" si="20"/>
        <v>0</v>
      </c>
      <c r="AXX102" s="192">
        <f t="shared" si="20"/>
        <v>0</v>
      </c>
      <c r="AXY102" s="192">
        <f t="shared" si="20"/>
        <v>0</v>
      </c>
      <c r="AXZ102" s="192">
        <f t="shared" si="20"/>
        <v>0</v>
      </c>
      <c r="AYA102" s="192">
        <f t="shared" si="20"/>
        <v>0</v>
      </c>
      <c r="AYB102" s="192">
        <f t="shared" si="20"/>
        <v>0</v>
      </c>
      <c r="AYC102" s="192">
        <f t="shared" si="20"/>
        <v>0</v>
      </c>
      <c r="AYD102" s="192">
        <f t="shared" si="20"/>
        <v>0</v>
      </c>
      <c r="AYE102" s="192">
        <f t="shared" si="20"/>
        <v>0</v>
      </c>
      <c r="AYF102" s="192">
        <f t="shared" si="20"/>
        <v>0</v>
      </c>
      <c r="AYG102" s="192">
        <f t="shared" si="20"/>
        <v>0</v>
      </c>
      <c r="AYH102" s="192">
        <f t="shared" si="20"/>
        <v>0</v>
      </c>
      <c r="AYI102" s="192">
        <f t="shared" si="20"/>
        <v>0</v>
      </c>
      <c r="AYJ102" s="192">
        <f t="shared" si="20"/>
        <v>0</v>
      </c>
      <c r="AYK102" s="192">
        <f t="shared" si="20"/>
        <v>0</v>
      </c>
      <c r="AYL102" s="192">
        <f t="shared" si="20"/>
        <v>0</v>
      </c>
      <c r="AYM102" s="192">
        <f t="shared" si="20"/>
        <v>0</v>
      </c>
      <c r="AYN102" s="192">
        <f t="shared" si="20"/>
        <v>0</v>
      </c>
      <c r="AYO102" s="192">
        <f t="shared" si="20"/>
        <v>0</v>
      </c>
      <c r="AYP102" s="192">
        <f t="shared" si="20"/>
        <v>0</v>
      </c>
      <c r="AYQ102" s="192">
        <f t="shared" si="20"/>
        <v>0</v>
      </c>
      <c r="AYR102" s="192">
        <f t="shared" si="20"/>
        <v>0</v>
      </c>
      <c r="AYS102" s="192">
        <f t="shared" si="20"/>
        <v>0</v>
      </c>
      <c r="AYT102" s="192">
        <f t="shared" si="20"/>
        <v>0</v>
      </c>
      <c r="AYU102" s="192">
        <f t="shared" si="20"/>
        <v>0</v>
      </c>
      <c r="AYV102" s="192">
        <f t="shared" si="20"/>
        <v>0</v>
      </c>
      <c r="AYW102" s="192">
        <f t="shared" ref="AYW102:BBH102" si="21" xml:space="preserve"> AYW$99</f>
        <v>0</v>
      </c>
      <c r="AYX102" s="192">
        <f t="shared" si="21"/>
        <v>0</v>
      </c>
      <c r="AYY102" s="192">
        <f t="shared" si="21"/>
        <v>0</v>
      </c>
      <c r="AYZ102" s="192">
        <f t="shared" si="21"/>
        <v>0</v>
      </c>
      <c r="AZA102" s="192">
        <f t="shared" si="21"/>
        <v>0</v>
      </c>
      <c r="AZB102" s="192">
        <f t="shared" si="21"/>
        <v>0</v>
      </c>
      <c r="AZC102" s="192">
        <f t="shared" si="21"/>
        <v>0</v>
      </c>
      <c r="AZD102" s="192">
        <f t="shared" si="21"/>
        <v>0</v>
      </c>
      <c r="AZE102" s="192">
        <f t="shared" si="21"/>
        <v>0</v>
      </c>
      <c r="AZF102" s="192">
        <f t="shared" si="21"/>
        <v>0</v>
      </c>
      <c r="AZG102" s="192">
        <f t="shared" si="21"/>
        <v>0</v>
      </c>
      <c r="AZH102" s="192">
        <f t="shared" si="21"/>
        <v>0</v>
      </c>
      <c r="AZI102" s="192">
        <f t="shared" si="21"/>
        <v>0</v>
      </c>
      <c r="AZJ102" s="192">
        <f t="shared" si="21"/>
        <v>0</v>
      </c>
      <c r="AZK102" s="192">
        <f t="shared" si="21"/>
        <v>0</v>
      </c>
      <c r="AZL102" s="192">
        <f t="shared" si="21"/>
        <v>0</v>
      </c>
      <c r="AZM102" s="192">
        <f t="shared" si="21"/>
        <v>0</v>
      </c>
      <c r="AZN102" s="192">
        <f t="shared" si="21"/>
        <v>0</v>
      </c>
      <c r="AZO102" s="192">
        <f t="shared" si="21"/>
        <v>0</v>
      </c>
      <c r="AZP102" s="192">
        <f t="shared" si="21"/>
        <v>0</v>
      </c>
      <c r="AZQ102" s="192">
        <f t="shared" si="21"/>
        <v>0</v>
      </c>
      <c r="AZR102" s="192">
        <f t="shared" si="21"/>
        <v>0</v>
      </c>
      <c r="AZS102" s="192">
        <f t="shared" si="21"/>
        <v>0</v>
      </c>
      <c r="AZT102" s="192">
        <f t="shared" si="21"/>
        <v>0</v>
      </c>
      <c r="AZU102" s="192">
        <f t="shared" si="21"/>
        <v>0</v>
      </c>
      <c r="AZV102" s="192">
        <f t="shared" si="21"/>
        <v>0</v>
      </c>
      <c r="AZW102" s="192">
        <f t="shared" si="21"/>
        <v>0</v>
      </c>
      <c r="AZX102" s="192">
        <f t="shared" si="21"/>
        <v>0</v>
      </c>
      <c r="AZY102" s="192">
        <f t="shared" si="21"/>
        <v>0</v>
      </c>
      <c r="AZZ102" s="192">
        <f t="shared" si="21"/>
        <v>0</v>
      </c>
      <c r="BAA102" s="192">
        <f t="shared" si="21"/>
        <v>0</v>
      </c>
      <c r="BAB102" s="192">
        <f t="shared" si="21"/>
        <v>0</v>
      </c>
      <c r="BAC102" s="192">
        <f t="shared" si="21"/>
        <v>0</v>
      </c>
      <c r="BAD102" s="192">
        <f t="shared" si="21"/>
        <v>0</v>
      </c>
      <c r="BAE102" s="192">
        <f t="shared" si="21"/>
        <v>0</v>
      </c>
      <c r="BAF102" s="192">
        <f t="shared" si="21"/>
        <v>0</v>
      </c>
      <c r="BAG102" s="192">
        <f t="shared" si="21"/>
        <v>0</v>
      </c>
      <c r="BAH102" s="192">
        <f t="shared" si="21"/>
        <v>0</v>
      </c>
      <c r="BAI102" s="192">
        <f t="shared" si="21"/>
        <v>0</v>
      </c>
      <c r="BAJ102" s="192">
        <f t="shared" si="21"/>
        <v>0</v>
      </c>
      <c r="BAK102" s="192">
        <f t="shared" si="21"/>
        <v>0</v>
      </c>
      <c r="BAL102" s="192">
        <f t="shared" si="21"/>
        <v>0</v>
      </c>
      <c r="BAM102" s="192">
        <f t="shared" si="21"/>
        <v>0</v>
      </c>
      <c r="BAN102" s="192">
        <f t="shared" si="21"/>
        <v>0</v>
      </c>
      <c r="BAO102" s="192">
        <f t="shared" si="21"/>
        <v>0</v>
      </c>
      <c r="BAP102" s="192">
        <f t="shared" si="21"/>
        <v>0</v>
      </c>
      <c r="BAQ102" s="192">
        <f t="shared" si="21"/>
        <v>0</v>
      </c>
      <c r="BAR102" s="192">
        <f t="shared" si="21"/>
        <v>0</v>
      </c>
      <c r="BAS102" s="192">
        <f t="shared" si="21"/>
        <v>0</v>
      </c>
      <c r="BAT102" s="192">
        <f t="shared" si="21"/>
        <v>0</v>
      </c>
      <c r="BAU102" s="192">
        <f t="shared" si="21"/>
        <v>0</v>
      </c>
      <c r="BAV102" s="192">
        <f t="shared" si="21"/>
        <v>0</v>
      </c>
      <c r="BAW102" s="192">
        <f t="shared" si="21"/>
        <v>0</v>
      </c>
      <c r="BAX102" s="192">
        <f t="shared" si="21"/>
        <v>0</v>
      </c>
      <c r="BAY102" s="192">
        <f t="shared" si="21"/>
        <v>0</v>
      </c>
      <c r="BAZ102" s="192">
        <f t="shared" si="21"/>
        <v>0</v>
      </c>
      <c r="BBA102" s="192">
        <f t="shared" si="21"/>
        <v>0</v>
      </c>
      <c r="BBB102" s="192">
        <f t="shared" si="21"/>
        <v>0</v>
      </c>
      <c r="BBC102" s="192">
        <f t="shared" si="21"/>
        <v>0</v>
      </c>
      <c r="BBD102" s="192">
        <f t="shared" si="21"/>
        <v>0</v>
      </c>
      <c r="BBE102" s="192">
        <f t="shared" si="21"/>
        <v>0</v>
      </c>
      <c r="BBF102" s="192">
        <f t="shared" si="21"/>
        <v>0</v>
      </c>
      <c r="BBG102" s="192">
        <f t="shared" si="21"/>
        <v>0</v>
      </c>
      <c r="BBH102" s="192">
        <f t="shared" si="21"/>
        <v>0</v>
      </c>
      <c r="BBI102" s="192">
        <f t="shared" ref="BBI102:BDT102" si="22" xml:space="preserve"> BBI$99</f>
        <v>0</v>
      </c>
      <c r="BBJ102" s="192">
        <f t="shared" si="22"/>
        <v>0</v>
      </c>
      <c r="BBK102" s="192">
        <f t="shared" si="22"/>
        <v>0</v>
      </c>
      <c r="BBL102" s="192">
        <f t="shared" si="22"/>
        <v>0</v>
      </c>
      <c r="BBM102" s="192">
        <f t="shared" si="22"/>
        <v>0</v>
      </c>
      <c r="BBN102" s="192">
        <f t="shared" si="22"/>
        <v>0</v>
      </c>
      <c r="BBO102" s="192">
        <f t="shared" si="22"/>
        <v>0</v>
      </c>
      <c r="BBP102" s="192">
        <f t="shared" si="22"/>
        <v>0</v>
      </c>
      <c r="BBQ102" s="192">
        <f t="shared" si="22"/>
        <v>0</v>
      </c>
      <c r="BBR102" s="192">
        <f t="shared" si="22"/>
        <v>0</v>
      </c>
      <c r="BBS102" s="192">
        <f t="shared" si="22"/>
        <v>0</v>
      </c>
      <c r="BBT102" s="192">
        <f t="shared" si="22"/>
        <v>0</v>
      </c>
      <c r="BBU102" s="192">
        <f t="shared" si="22"/>
        <v>0</v>
      </c>
      <c r="BBV102" s="192">
        <f t="shared" si="22"/>
        <v>0</v>
      </c>
      <c r="BBW102" s="192">
        <f t="shared" si="22"/>
        <v>0</v>
      </c>
      <c r="BBX102" s="192">
        <f t="shared" si="22"/>
        <v>0</v>
      </c>
      <c r="BBY102" s="192">
        <f t="shared" si="22"/>
        <v>0</v>
      </c>
      <c r="BBZ102" s="192">
        <f t="shared" si="22"/>
        <v>0</v>
      </c>
      <c r="BCA102" s="192">
        <f t="shared" si="22"/>
        <v>0</v>
      </c>
      <c r="BCB102" s="192">
        <f t="shared" si="22"/>
        <v>0</v>
      </c>
      <c r="BCC102" s="192">
        <f t="shared" si="22"/>
        <v>0</v>
      </c>
      <c r="BCD102" s="192">
        <f t="shared" si="22"/>
        <v>0</v>
      </c>
      <c r="BCE102" s="192">
        <f t="shared" si="22"/>
        <v>0</v>
      </c>
      <c r="BCF102" s="192">
        <f t="shared" si="22"/>
        <v>0</v>
      </c>
      <c r="BCG102" s="192">
        <f t="shared" si="22"/>
        <v>0</v>
      </c>
      <c r="BCH102" s="192">
        <f t="shared" si="22"/>
        <v>0</v>
      </c>
      <c r="BCI102" s="192">
        <f t="shared" si="22"/>
        <v>0</v>
      </c>
      <c r="BCJ102" s="192">
        <f t="shared" si="22"/>
        <v>0</v>
      </c>
      <c r="BCK102" s="192">
        <f t="shared" si="22"/>
        <v>0</v>
      </c>
      <c r="BCL102" s="192">
        <f t="shared" si="22"/>
        <v>0</v>
      </c>
      <c r="BCM102" s="192">
        <f t="shared" si="22"/>
        <v>0</v>
      </c>
      <c r="BCN102" s="192">
        <f t="shared" si="22"/>
        <v>0</v>
      </c>
      <c r="BCO102" s="192">
        <f t="shared" si="22"/>
        <v>0</v>
      </c>
      <c r="BCP102" s="192">
        <f t="shared" si="22"/>
        <v>0</v>
      </c>
      <c r="BCQ102" s="192">
        <f t="shared" si="22"/>
        <v>0</v>
      </c>
      <c r="BCR102" s="192">
        <f t="shared" si="22"/>
        <v>0</v>
      </c>
      <c r="BCS102" s="192">
        <f t="shared" si="22"/>
        <v>0</v>
      </c>
      <c r="BCT102" s="192">
        <f t="shared" si="22"/>
        <v>0</v>
      </c>
      <c r="BCU102" s="192">
        <f t="shared" si="22"/>
        <v>0</v>
      </c>
      <c r="BCV102" s="192">
        <f t="shared" si="22"/>
        <v>0</v>
      </c>
      <c r="BCW102" s="192">
        <f t="shared" si="22"/>
        <v>0</v>
      </c>
      <c r="BCX102" s="192">
        <f t="shared" si="22"/>
        <v>0</v>
      </c>
      <c r="BCY102" s="192">
        <f t="shared" si="22"/>
        <v>0</v>
      </c>
      <c r="BCZ102" s="192">
        <f t="shared" si="22"/>
        <v>0</v>
      </c>
      <c r="BDA102" s="192">
        <f t="shared" si="22"/>
        <v>0</v>
      </c>
      <c r="BDB102" s="192">
        <f t="shared" si="22"/>
        <v>0</v>
      </c>
      <c r="BDC102" s="192">
        <f t="shared" si="22"/>
        <v>0</v>
      </c>
      <c r="BDD102" s="192">
        <f t="shared" si="22"/>
        <v>0</v>
      </c>
      <c r="BDE102" s="192">
        <f t="shared" si="22"/>
        <v>0</v>
      </c>
      <c r="BDF102" s="192">
        <f t="shared" si="22"/>
        <v>0</v>
      </c>
      <c r="BDG102" s="192">
        <f t="shared" si="22"/>
        <v>0</v>
      </c>
      <c r="BDH102" s="192">
        <f t="shared" si="22"/>
        <v>0</v>
      </c>
      <c r="BDI102" s="192">
        <f t="shared" si="22"/>
        <v>0</v>
      </c>
      <c r="BDJ102" s="192">
        <f t="shared" si="22"/>
        <v>0</v>
      </c>
      <c r="BDK102" s="192">
        <f t="shared" si="22"/>
        <v>0</v>
      </c>
      <c r="BDL102" s="192">
        <f t="shared" si="22"/>
        <v>0</v>
      </c>
      <c r="BDM102" s="192">
        <f t="shared" si="22"/>
        <v>0</v>
      </c>
      <c r="BDN102" s="192">
        <f t="shared" si="22"/>
        <v>0</v>
      </c>
      <c r="BDO102" s="192">
        <f t="shared" si="22"/>
        <v>0</v>
      </c>
      <c r="BDP102" s="192">
        <f t="shared" si="22"/>
        <v>0</v>
      </c>
      <c r="BDQ102" s="192">
        <f t="shared" si="22"/>
        <v>0</v>
      </c>
      <c r="BDR102" s="192">
        <f t="shared" si="22"/>
        <v>0</v>
      </c>
      <c r="BDS102" s="192">
        <f t="shared" si="22"/>
        <v>0</v>
      </c>
      <c r="BDT102" s="192">
        <f t="shared" si="22"/>
        <v>0</v>
      </c>
      <c r="BDU102" s="192">
        <f t="shared" ref="BDU102:BGF102" si="23" xml:space="preserve"> BDU$99</f>
        <v>0</v>
      </c>
      <c r="BDV102" s="192">
        <f t="shared" si="23"/>
        <v>0</v>
      </c>
      <c r="BDW102" s="192">
        <f t="shared" si="23"/>
        <v>0</v>
      </c>
      <c r="BDX102" s="192">
        <f t="shared" si="23"/>
        <v>0</v>
      </c>
      <c r="BDY102" s="192">
        <f t="shared" si="23"/>
        <v>0</v>
      </c>
      <c r="BDZ102" s="192">
        <f t="shared" si="23"/>
        <v>0</v>
      </c>
      <c r="BEA102" s="192">
        <f t="shared" si="23"/>
        <v>0</v>
      </c>
      <c r="BEB102" s="192">
        <f t="shared" si="23"/>
        <v>0</v>
      </c>
      <c r="BEC102" s="192">
        <f t="shared" si="23"/>
        <v>0</v>
      </c>
      <c r="BED102" s="192">
        <f t="shared" si="23"/>
        <v>0</v>
      </c>
      <c r="BEE102" s="192">
        <f t="shared" si="23"/>
        <v>0</v>
      </c>
      <c r="BEF102" s="192">
        <f t="shared" si="23"/>
        <v>0</v>
      </c>
      <c r="BEG102" s="192">
        <f t="shared" si="23"/>
        <v>0</v>
      </c>
      <c r="BEH102" s="192">
        <f t="shared" si="23"/>
        <v>0</v>
      </c>
      <c r="BEI102" s="192">
        <f t="shared" si="23"/>
        <v>0</v>
      </c>
      <c r="BEJ102" s="192">
        <f t="shared" si="23"/>
        <v>0</v>
      </c>
      <c r="BEK102" s="192">
        <f t="shared" si="23"/>
        <v>0</v>
      </c>
      <c r="BEL102" s="192">
        <f t="shared" si="23"/>
        <v>0</v>
      </c>
      <c r="BEM102" s="192">
        <f t="shared" si="23"/>
        <v>0</v>
      </c>
      <c r="BEN102" s="192">
        <f t="shared" si="23"/>
        <v>0</v>
      </c>
      <c r="BEO102" s="192">
        <f t="shared" si="23"/>
        <v>0</v>
      </c>
      <c r="BEP102" s="192">
        <f t="shared" si="23"/>
        <v>0</v>
      </c>
      <c r="BEQ102" s="192">
        <f t="shared" si="23"/>
        <v>0</v>
      </c>
      <c r="BER102" s="192">
        <f t="shared" si="23"/>
        <v>0</v>
      </c>
      <c r="BES102" s="192">
        <f t="shared" si="23"/>
        <v>0</v>
      </c>
      <c r="BET102" s="192">
        <f t="shared" si="23"/>
        <v>0</v>
      </c>
      <c r="BEU102" s="192">
        <f t="shared" si="23"/>
        <v>0</v>
      </c>
      <c r="BEV102" s="192">
        <f t="shared" si="23"/>
        <v>0</v>
      </c>
      <c r="BEW102" s="192">
        <f t="shared" si="23"/>
        <v>0</v>
      </c>
      <c r="BEX102" s="192">
        <f t="shared" si="23"/>
        <v>0</v>
      </c>
      <c r="BEY102" s="192">
        <f t="shared" si="23"/>
        <v>0</v>
      </c>
      <c r="BEZ102" s="192">
        <f t="shared" si="23"/>
        <v>0</v>
      </c>
      <c r="BFA102" s="192">
        <f t="shared" si="23"/>
        <v>0</v>
      </c>
      <c r="BFB102" s="192">
        <f t="shared" si="23"/>
        <v>0</v>
      </c>
      <c r="BFC102" s="192">
        <f t="shared" si="23"/>
        <v>0</v>
      </c>
      <c r="BFD102" s="192">
        <f t="shared" si="23"/>
        <v>0</v>
      </c>
      <c r="BFE102" s="192">
        <f t="shared" si="23"/>
        <v>0</v>
      </c>
      <c r="BFF102" s="192">
        <f t="shared" si="23"/>
        <v>0</v>
      </c>
      <c r="BFG102" s="192">
        <f t="shared" si="23"/>
        <v>0</v>
      </c>
      <c r="BFH102" s="192">
        <f t="shared" si="23"/>
        <v>0</v>
      </c>
      <c r="BFI102" s="192">
        <f t="shared" si="23"/>
        <v>0</v>
      </c>
      <c r="BFJ102" s="192">
        <f t="shared" si="23"/>
        <v>0</v>
      </c>
      <c r="BFK102" s="192">
        <f t="shared" si="23"/>
        <v>0</v>
      </c>
      <c r="BFL102" s="192">
        <f t="shared" si="23"/>
        <v>0</v>
      </c>
      <c r="BFM102" s="192">
        <f t="shared" si="23"/>
        <v>0</v>
      </c>
      <c r="BFN102" s="192">
        <f t="shared" si="23"/>
        <v>0</v>
      </c>
      <c r="BFO102" s="192">
        <f t="shared" si="23"/>
        <v>0</v>
      </c>
      <c r="BFP102" s="192">
        <f t="shared" si="23"/>
        <v>0</v>
      </c>
      <c r="BFQ102" s="192">
        <f t="shared" si="23"/>
        <v>0</v>
      </c>
      <c r="BFR102" s="192">
        <f t="shared" si="23"/>
        <v>0</v>
      </c>
      <c r="BFS102" s="192">
        <f t="shared" si="23"/>
        <v>0</v>
      </c>
      <c r="BFT102" s="192">
        <f t="shared" si="23"/>
        <v>0</v>
      </c>
      <c r="BFU102" s="192">
        <f t="shared" si="23"/>
        <v>0</v>
      </c>
      <c r="BFV102" s="192">
        <f t="shared" si="23"/>
        <v>0</v>
      </c>
      <c r="BFW102" s="192">
        <f t="shared" si="23"/>
        <v>0</v>
      </c>
      <c r="BFX102" s="192">
        <f t="shared" si="23"/>
        <v>0</v>
      </c>
      <c r="BFY102" s="192">
        <f t="shared" si="23"/>
        <v>0</v>
      </c>
      <c r="BFZ102" s="192">
        <f t="shared" si="23"/>
        <v>0</v>
      </c>
      <c r="BGA102" s="192">
        <f t="shared" si="23"/>
        <v>0</v>
      </c>
      <c r="BGB102" s="192">
        <f t="shared" si="23"/>
        <v>0</v>
      </c>
      <c r="BGC102" s="192">
        <f t="shared" si="23"/>
        <v>0</v>
      </c>
      <c r="BGD102" s="192">
        <f t="shared" si="23"/>
        <v>0</v>
      </c>
      <c r="BGE102" s="192">
        <f t="shared" si="23"/>
        <v>0</v>
      </c>
      <c r="BGF102" s="192">
        <f t="shared" si="23"/>
        <v>0</v>
      </c>
      <c r="BGG102" s="192">
        <f t="shared" ref="BGG102:BIR102" si="24" xml:space="preserve"> BGG$99</f>
        <v>0</v>
      </c>
      <c r="BGH102" s="192">
        <f t="shared" si="24"/>
        <v>0</v>
      </c>
      <c r="BGI102" s="192">
        <f t="shared" si="24"/>
        <v>0</v>
      </c>
      <c r="BGJ102" s="192">
        <f t="shared" si="24"/>
        <v>0</v>
      </c>
      <c r="BGK102" s="192">
        <f t="shared" si="24"/>
        <v>0</v>
      </c>
      <c r="BGL102" s="192">
        <f t="shared" si="24"/>
        <v>0</v>
      </c>
      <c r="BGM102" s="192">
        <f t="shared" si="24"/>
        <v>0</v>
      </c>
      <c r="BGN102" s="192">
        <f t="shared" si="24"/>
        <v>0</v>
      </c>
      <c r="BGO102" s="192">
        <f t="shared" si="24"/>
        <v>0</v>
      </c>
      <c r="BGP102" s="192">
        <f t="shared" si="24"/>
        <v>0</v>
      </c>
      <c r="BGQ102" s="192">
        <f t="shared" si="24"/>
        <v>0</v>
      </c>
      <c r="BGR102" s="192">
        <f t="shared" si="24"/>
        <v>0</v>
      </c>
      <c r="BGS102" s="192">
        <f t="shared" si="24"/>
        <v>0</v>
      </c>
      <c r="BGT102" s="192">
        <f t="shared" si="24"/>
        <v>0</v>
      </c>
      <c r="BGU102" s="192">
        <f t="shared" si="24"/>
        <v>0</v>
      </c>
      <c r="BGV102" s="192">
        <f t="shared" si="24"/>
        <v>0</v>
      </c>
      <c r="BGW102" s="192">
        <f t="shared" si="24"/>
        <v>0</v>
      </c>
      <c r="BGX102" s="192">
        <f t="shared" si="24"/>
        <v>0</v>
      </c>
      <c r="BGY102" s="192">
        <f t="shared" si="24"/>
        <v>0</v>
      </c>
      <c r="BGZ102" s="192">
        <f t="shared" si="24"/>
        <v>0</v>
      </c>
      <c r="BHA102" s="192">
        <f t="shared" si="24"/>
        <v>0</v>
      </c>
      <c r="BHB102" s="192">
        <f t="shared" si="24"/>
        <v>0</v>
      </c>
      <c r="BHC102" s="192">
        <f t="shared" si="24"/>
        <v>0</v>
      </c>
      <c r="BHD102" s="192">
        <f t="shared" si="24"/>
        <v>0</v>
      </c>
      <c r="BHE102" s="192">
        <f t="shared" si="24"/>
        <v>0</v>
      </c>
      <c r="BHF102" s="192">
        <f t="shared" si="24"/>
        <v>0</v>
      </c>
      <c r="BHG102" s="192">
        <f t="shared" si="24"/>
        <v>0</v>
      </c>
      <c r="BHH102" s="192">
        <f t="shared" si="24"/>
        <v>0</v>
      </c>
      <c r="BHI102" s="192">
        <f t="shared" si="24"/>
        <v>0</v>
      </c>
      <c r="BHJ102" s="192">
        <f t="shared" si="24"/>
        <v>0</v>
      </c>
      <c r="BHK102" s="192">
        <f t="shared" si="24"/>
        <v>0</v>
      </c>
      <c r="BHL102" s="192">
        <f t="shared" si="24"/>
        <v>0</v>
      </c>
      <c r="BHM102" s="192">
        <f t="shared" si="24"/>
        <v>0</v>
      </c>
      <c r="BHN102" s="192">
        <f t="shared" si="24"/>
        <v>0</v>
      </c>
      <c r="BHO102" s="192">
        <f t="shared" si="24"/>
        <v>0</v>
      </c>
      <c r="BHP102" s="192">
        <f t="shared" si="24"/>
        <v>0</v>
      </c>
      <c r="BHQ102" s="192">
        <f t="shared" si="24"/>
        <v>0</v>
      </c>
      <c r="BHR102" s="192">
        <f t="shared" si="24"/>
        <v>0</v>
      </c>
      <c r="BHS102" s="192">
        <f t="shared" si="24"/>
        <v>0</v>
      </c>
      <c r="BHT102" s="192">
        <f t="shared" si="24"/>
        <v>0</v>
      </c>
      <c r="BHU102" s="192">
        <f t="shared" si="24"/>
        <v>0</v>
      </c>
      <c r="BHV102" s="192">
        <f t="shared" si="24"/>
        <v>0</v>
      </c>
      <c r="BHW102" s="192">
        <f t="shared" si="24"/>
        <v>0</v>
      </c>
      <c r="BHX102" s="192">
        <f t="shared" si="24"/>
        <v>0</v>
      </c>
      <c r="BHY102" s="192">
        <f t="shared" si="24"/>
        <v>0</v>
      </c>
      <c r="BHZ102" s="192">
        <f t="shared" si="24"/>
        <v>0</v>
      </c>
      <c r="BIA102" s="192">
        <f t="shared" si="24"/>
        <v>0</v>
      </c>
      <c r="BIB102" s="192">
        <f t="shared" si="24"/>
        <v>0</v>
      </c>
      <c r="BIC102" s="192">
        <f t="shared" si="24"/>
        <v>0</v>
      </c>
      <c r="BID102" s="192">
        <f t="shared" si="24"/>
        <v>0</v>
      </c>
      <c r="BIE102" s="192">
        <f t="shared" si="24"/>
        <v>0</v>
      </c>
      <c r="BIF102" s="192">
        <f t="shared" si="24"/>
        <v>0</v>
      </c>
      <c r="BIG102" s="192">
        <f t="shared" si="24"/>
        <v>0</v>
      </c>
      <c r="BIH102" s="192">
        <f t="shared" si="24"/>
        <v>0</v>
      </c>
      <c r="BII102" s="192">
        <f t="shared" si="24"/>
        <v>0</v>
      </c>
      <c r="BIJ102" s="192">
        <f t="shared" si="24"/>
        <v>0</v>
      </c>
      <c r="BIK102" s="192">
        <f t="shared" si="24"/>
        <v>0</v>
      </c>
      <c r="BIL102" s="192">
        <f t="shared" si="24"/>
        <v>0</v>
      </c>
      <c r="BIM102" s="192">
        <f t="shared" si="24"/>
        <v>0</v>
      </c>
      <c r="BIN102" s="192">
        <f t="shared" si="24"/>
        <v>0</v>
      </c>
      <c r="BIO102" s="192">
        <f t="shared" si="24"/>
        <v>0</v>
      </c>
      <c r="BIP102" s="192">
        <f t="shared" si="24"/>
        <v>0</v>
      </c>
      <c r="BIQ102" s="192">
        <f t="shared" si="24"/>
        <v>0</v>
      </c>
      <c r="BIR102" s="192">
        <f t="shared" si="24"/>
        <v>0</v>
      </c>
      <c r="BIS102" s="192">
        <f t="shared" ref="BIS102:BLD102" si="25" xml:space="preserve"> BIS$99</f>
        <v>0</v>
      </c>
      <c r="BIT102" s="192">
        <f t="shared" si="25"/>
        <v>0</v>
      </c>
      <c r="BIU102" s="192">
        <f t="shared" si="25"/>
        <v>0</v>
      </c>
      <c r="BIV102" s="192">
        <f t="shared" si="25"/>
        <v>0</v>
      </c>
      <c r="BIW102" s="192">
        <f t="shared" si="25"/>
        <v>0</v>
      </c>
      <c r="BIX102" s="192">
        <f t="shared" si="25"/>
        <v>0</v>
      </c>
      <c r="BIY102" s="192">
        <f t="shared" si="25"/>
        <v>0</v>
      </c>
      <c r="BIZ102" s="192">
        <f t="shared" si="25"/>
        <v>0</v>
      </c>
      <c r="BJA102" s="192">
        <f t="shared" si="25"/>
        <v>0</v>
      </c>
      <c r="BJB102" s="192">
        <f t="shared" si="25"/>
        <v>0</v>
      </c>
      <c r="BJC102" s="192">
        <f t="shared" si="25"/>
        <v>0</v>
      </c>
      <c r="BJD102" s="192">
        <f t="shared" si="25"/>
        <v>0</v>
      </c>
      <c r="BJE102" s="192">
        <f t="shared" si="25"/>
        <v>0</v>
      </c>
      <c r="BJF102" s="192">
        <f t="shared" si="25"/>
        <v>0</v>
      </c>
      <c r="BJG102" s="192">
        <f t="shared" si="25"/>
        <v>0</v>
      </c>
      <c r="BJH102" s="192">
        <f t="shared" si="25"/>
        <v>0</v>
      </c>
      <c r="BJI102" s="192">
        <f t="shared" si="25"/>
        <v>0</v>
      </c>
      <c r="BJJ102" s="192">
        <f t="shared" si="25"/>
        <v>0</v>
      </c>
      <c r="BJK102" s="192">
        <f t="shared" si="25"/>
        <v>0</v>
      </c>
      <c r="BJL102" s="192">
        <f t="shared" si="25"/>
        <v>0</v>
      </c>
      <c r="BJM102" s="192">
        <f t="shared" si="25"/>
        <v>0</v>
      </c>
      <c r="BJN102" s="192">
        <f t="shared" si="25"/>
        <v>0</v>
      </c>
      <c r="BJO102" s="192">
        <f t="shared" si="25"/>
        <v>0</v>
      </c>
      <c r="BJP102" s="192">
        <f t="shared" si="25"/>
        <v>0</v>
      </c>
      <c r="BJQ102" s="192">
        <f t="shared" si="25"/>
        <v>0</v>
      </c>
      <c r="BJR102" s="192">
        <f t="shared" si="25"/>
        <v>0</v>
      </c>
      <c r="BJS102" s="192">
        <f t="shared" si="25"/>
        <v>0</v>
      </c>
      <c r="BJT102" s="192">
        <f t="shared" si="25"/>
        <v>0</v>
      </c>
      <c r="BJU102" s="192">
        <f t="shared" si="25"/>
        <v>0</v>
      </c>
      <c r="BJV102" s="192">
        <f t="shared" si="25"/>
        <v>0</v>
      </c>
      <c r="BJW102" s="192">
        <f t="shared" si="25"/>
        <v>0</v>
      </c>
      <c r="BJX102" s="192">
        <f t="shared" si="25"/>
        <v>0</v>
      </c>
      <c r="BJY102" s="192">
        <f t="shared" si="25"/>
        <v>0</v>
      </c>
      <c r="BJZ102" s="192">
        <f t="shared" si="25"/>
        <v>0</v>
      </c>
      <c r="BKA102" s="192">
        <f t="shared" si="25"/>
        <v>0</v>
      </c>
      <c r="BKB102" s="192">
        <f t="shared" si="25"/>
        <v>0</v>
      </c>
      <c r="BKC102" s="192">
        <f t="shared" si="25"/>
        <v>0</v>
      </c>
      <c r="BKD102" s="192">
        <f t="shared" si="25"/>
        <v>0</v>
      </c>
      <c r="BKE102" s="192">
        <f t="shared" si="25"/>
        <v>0</v>
      </c>
      <c r="BKF102" s="192">
        <f t="shared" si="25"/>
        <v>0</v>
      </c>
      <c r="BKG102" s="192">
        <f t="shared" si="25"/>
        <v>0</v>
      </c>
      <c r="BKH102" s="192">
        <f t="shared" si="25"/>
        <v>0</v>
      </c>
      <c r="BKI102" s="192">
        <f t="shared" si="25"/>
        <v>0</v>
      </c>
      <c r="BKJ102" s="192">
        <f t="shared" si="25"/>
        <v>0</v>
      </c>
      <c r="BKK102" s="192">
        <f t="shared" si="25"/>
        <v>0</v>
      </c>
      <c r="BKL102" s="192">
        <f t="shared" si="25"/>
        <v>0</v>
      </c>
      <c r="BKM102" s="192">
        <f t="shared" si="25"/>
        <v>0</v>
      </c>
      <c r="BKN102" s="192">
        <f t="shared" si="25"/>
        <v>0</v>
      </c>
      <c r="BKO102" s="192">
        <f t="shared" si="25"/>
        <v>0</v>
      </c>
      <c r="BKP102" s="192">
        <f t="shared" si="25"/>
        <v>0</v>
      </c>
      <c r="BKQ102" s="192">
        <f t="shared" si="25"/>
        <v>0</v>
      </c>
      <c r="BKR102" s="192">
        <f t="shared" si="25"/>
        <v>0</v>
      </c>
      <c r="BKS102" s="192">
        <f t="shared" si="25"/>
        <v>0</v>
      </c>
      <c r="BKT102" s="192">
        <f t="shared" si="25"/>
        <v>0</v>
      </c>
      <c r="BKU102" s="192">
        <f t="shared" si="25"/>
        <v>0</v>
      </c>
      <c r="BKV102" s="192">
        <f t="shared" si="25"/>
        <v>0</v>
      </c>
      <c r="BKW102" s="192">
        <f t="shared" si="25"/>
        <v>0</v>
      </c>
      <c r="BKX102" s="192">
        <f t="shared" si="25"/>
        <v>0</v>
      </c>
      <c r="BKY102" s="192">
        <f t="shared" si="25"/>
        <v>0</v>
      </c>
      <c r="BKZ102" s="192">
        <f t="shared" si="25"/>
        <v>0</v>
      </c>
      <c r="BLA102" s="192">
        <f t="shared" si="25"/>
        <v>0</v>
      </c>
      <c r="BLB102" s="192">
        <f t="shared" si="25"/>
        <v>0</v>
      </c>
      <c r="BLC102" s="192">
        <f t="shared" si="25"/>
        <v>0</v>
      </c>
      <c r="BLD102" s="192">
        <f t="shared" si="25"/>
        <v>0</v>
      </c>
      <c r="BLE102" s="192">
        <f t="shared" ref="BLE102:BNP102" si="26" xml:space="preserve"> BLE$99</f>
        <v>0</v>
      </c>
      <c r="BLF102" s="192">
        <f t="shared" si="26"/>
        <v>0</v>
      </c>
      <c r="BLG102" s="192">
        <f t="shared" si="26"/>
        <v>0</v>
      </c>
      <c r="BLH102" s="192">
        <f t="shared" si="26"/>
        <v>0</v>
      </c>
      <c r="BLI102" s="192">
        <f t="shared" si="26"/>
        <v>0</v>
      </c>
      <c r="BLJ102" s="192">
        <f t="shared" si="26"/>
        <v>0</v>
      </c>
      <c r="BLK102" s="192">
        <f t="shared" si="26"/>
        <v>0</v>
      </c>
      <c r="BLL102" s="192">
        <f t="shared" si="26"/>
        <v>0</v>
      </c>
      <c r="BLM102" s="192">
        <f t="shared" si="26"/>
        <v>0</v>
      </c>
      <c r="BLN102" s="192">
        <f t="shared" si="26"/>
        <v>0</v>
      </c>
      <c r="BLO102" s="192">
        <f t="shared" si="26"/>
        <v>0</v>
      </c>
      <c r="BLP102" s="192">
        <f t="shared" si="26"/>
        <v>0</v>
      </c>
      <c r="BLQ102" s="192">
        <f t="shared" si="26"/>
        <v>0</v>
      </c>
      <c r="BLR102" s="192">
        <f t="shared" si="26"/>
        <v>0</v>
      </c>
      <c r="BLS102" s="192">
        <f t="shared" si="26"/>
        <v>0</v>
      </c>
      <c r="BLT102" s="192">
        <f t="shared" si="26"/>
        <v>0</v>
      </c>
      <c r="BLU102" s="192">
        <f t="shared" si="26"/>
        <v>0</v>
      </c>
      <c r="BLV102" s="192">
        <f t="shared" si="26"/>
        <v>0</v>
      </c>
      <c r="BLW102" s="192">
        <f t="shared" si="26"/>
        <v>0</v>
      </c>
      <c r="BLX102" s="192">
        <f t="shared" si="26"/>
        <v>0</v>
      </c>
      <c r="BLY102" s="192">
        <f t="shared" si="26"/>
        <v>0</v>
      </c>
      <c r="BLZ102" s="192">
        <f t="shared" si="26"/>
        <v>0</v>
      </c>
      <c r="BMA102" s="192">
        <f t="shared" si="26"/>
        <v>0</v>
      </c>
      <c r="BMB102" s="192">
        <f t="shared" si="26"/>
        <v>0</v>
      </c>
      <c r="BMC102" s="192">
        <f t="shared" si="26"/>
        <v>0</v>
      </c>
      <c r="BMD102" s="192">
        <f t="shared" si="26"/>
        <v>0</v>
      </c>
      <c r="BME102" s="192">
        <f t="shared" si="26"/>
        <v>0</v>
      </c>
      <c r="BMF102" s="192">
        <f t="shared" si="26"/>
        <v>0</v>
      </c>
      <c r="BMG102" s="192">
        <f t="shared" si="26"/>
        <v>0</v>
      </c>
      <c r="BMH102" s="192">
        <f t="shared" si="26"/>
        <v>0</v>
      </c>
      <c r="BMI102" s="192">
        <f t="shared" si="26"/>
        <v>0</v>
      </c>
      <c r="BMJ102" s="192">
        <f t="shared" si="26"/>
        <v>0</v>
      </c>
      <c r="BMK102" s="192">
        <f t="shared" si="26"/>
        <v>0</v>
      </c>
      <c r="BML102" s="192">
        <f t="shared" si="26"/>
        <v>0</v>
      </c>
      <c r="BMM102" s="192">
        <f t="shared" si="26"/>
        <v>0</v>
      </c>
      <c r="BMN102" s="192">
        <f t="shared" si="26"/>
        <v>0</v>
      </c>
      <c r="BMO102" s="192">
        <f t="shared" si="26"/>
        <v>0</v>
      </c>
      <c r="BMP102" s="192">
        <f t="shared" si="26"/>
        <v>0</v>
      </c>
      <c r="BMQ102" s="192">
        <f t="shared" si="26"/>
        <v>0</v>
      </c>
      <c r="BMR102" s="192">
        <f t="shared" si="26"/>
        <v>0</v>
      </c>
      <c r="BMS102" s="192">
        <f t="shared" si="26"/>
        <v>0</v>
      </c>
      <c r="BMT102" s="192">
        <f t="shared" si="26"/>
        <v>0</v>
      </c>
      <c r="BMU102" s="192">
        <f t="shared" si="26"/>
        <v>0</v>
      </c>
      <c r="BMV102" s="192">
        <f t="shared" si="26"/>
        <v>0</v>
      </c>
      <c r="BMW102" s="192">
        <f t="shared" si="26"/>
        <v>0</v>
      </c>
      <c r="BMX102" s="192">
        <f t="shared" si="26"/>
        <v>0</v>
      </c>
      <c r="BMY102" s="192">
        <f t="shared" si="26"/>
        <v>0</v>
      </c>
      <c r="BMZ102" s="192">
        <f t="shared" si="26"/>
        <v>0</v>
      </c>
      <c r="BNA102" s="192">
        <f t="shared" si="26"/>
        <v>0</v>
      </c>
      <c r="BNB102" s="192">
        <f t="shared" si="26"/>
        <v>0</v>
      </c>
      <c r="BNC102" s="192">
        <f t="shared" si="26"/>
        <v>0</v>
      </c>
      <c r="BND102" s="192">
        <f t="shared" si="26"/>
        <v>0</v>
      </c>
      <c r="BNE102" s="192">
        <f t="shared" si="26"/>
        <v>0</v>
      </c>
      <c r="BNF102" s="192">
        <f t="shared" si="26"/>
        <v>0</v>
      </c>
      <c r="BNG102" s="192">
        <f t="shared" si="26"/>
        <v>0</v>
      </c>
      <c r="BNH102" s="192">
        <f t="shared" si="26"/>
        <v>0</v>
      </c>
      <c r="BNI102" s="192">
        <f t="shared" si="26"/>
        <v>0</v>
      </c>
      <c r="BNJ102" s="192">
        <f t="shared" si="26"/>
        <v>0</v>
      </c>
      <c r="BNK102" s="192">
        <f t="shared" si="26"/>
        <v>0</v>
      </c>
      <c r="BNL102" s="192">
        <f t="shared" si="26"/>
        <v>0</v>
      </c>
      <c r="BNM102" s="192">
        <f t="shared" si="26"/>
        <v>0</v>
      </c>
      <c r="BNN102" s="192">
        <f t="shared" si="26"/>
        <v>0</v>
      </c>
      <c r="BNO102" s="192">
        <f t="shared" si="26"/>
        <v>0</v>
      </c>
      <c r="BNP102" s="192">
        <f t="shared" si="26"/>
        <v>0</v>
      </c>
      <c r="BNQ102" s="192">
        <f t="shared" ref="BNQ102:BQB102" si="27" xml:space="preserve"> BNQ$99</f>
        <v>0</v>
      </c>
      <c r="BNR102" s="192">
        <f t="shared" si="27"/>
        <v>0</v>
      </c>
      <c r="BNS102" s="192">
        <f t="shared" si="27"/>
        <v>0</v>
      </c>
      <c r="BNT102" s="192">
        <f t="shared" si="27"/>
        <v>0</v>
      </c>
      <c r="BNU102" s="192">
        <f t="shared" si="27"/>
        <v>0</v>
      </c>
      <c r="BNV102" s="192">
        <f t="shared" si="27"/>
        <v>0</v>
      </c>
      <c r="BNW102" s="192">
        <f t="shared" si="27"/>
        <v>0</v>
      </c>
      <c r="BNX102" s="192">
        <f t="shared" si="27"/>
        <v>0</v>
      </c>
      <c r="BNY102" s="192">
        <f t="shared" si="27"/>
        <v>0</v>
      </c>
      <c r="BNZ102" s="192">
        <f t="shared" si="27"/>
        <v>0</v>
      </c>
      <c r="BOA102" s="192">
        <f t="shared" si="27"/>
        <v>0</v>
      </c>
      <c r="BOB102" s="192">
        <f t="shared" si="27"/>
        <v>0</v>
      </c>
      <c r="BOC102" s="192">
        <f t="shared" si="27"/>
        <v>0</v>
      </c>
      <c r="BOD102" s="192">
        <f t="shared" si="27"/>
        <v>0</v>
      </c>
      <c r="BOE102" s="192">
        <f t="shared" si="27"/>
        <v>0</v>
      </c>
      <c r="BOF102" s="192">
        <f t="shared" si="27"/>
        <v>0</v>
      </c>
      <c r="BOG102" s="192">
        <f t="shared" si="27"/>
        <v>0</v>
      </c>
      <c r="BOH102" s="192">
        <f t="shared" si="27"/>
        <v>0</v>
      </c>
      <c r="BOI102" s="192">
        <f t="shared" si="27"/>
        <v>0</v>
      </c>
      <c r="BOJ102" s="192">
        <f t="shared" si="27"/>
        <v>0</v>
      </c>
      <c r="BOK102" s="192">
        <f t="shared" si="27"/>
        <v>0</v>
      </c>
      <c r="BOL102" s="192">
        <f t="shared" si="27"/>
        <v>0</v>
      </c>
      <c r="BOM102" s="192">
        <f t="shared" si="27"/>
        <v>0</v>
      </c>
      <c r="BON102" s="192">
        <f t="shared" si="27"/>
        <v>0</v>
      </c>
      <c r="BOO102" s="192">
        <f t="shared" si="27"/>
        <v>0</v>
      </c>
      <c r="BOP102" s="192">
        <f t="shared" si="27"/>
        <v>0</v>
      </c>
      <c r="BOQ102" s="192">
        <f t="shared" si="27"/>
        <v>0</v>
      </c>
      <c r="BOR102" s="192">
        <f t="shared" si="27"/>
        <v>0</v>
      </c>
      <c r="BOS102" s="192">
        <f t="shared" si="27"/>
        <v>0</v>
      </c>
      <c r="BOT102" s="192">
        <f t="shared" si="27"/>
        <v>0</v>
      </c>
      <c r="BOU102" s="192">
        <f t="shared" si="27"/>
        <v>0</v>
      </c>
      <c r="BOV102" s="192">
        <f t="shared" si="27"/>
        <v>0</v>
      </c>
      <c r="BOW102" s="192">
        <f t="shared" si="27"/>
        <v>0</v>
      </c>
      <c r="BOX102" s="192">
        <f t="shared" si="27"/>
        <v>0</v>
      </c>
      <c r="BOY102" s="192">
        <f t="shared" si="27"/>
        <v>0</v>
      </c>
      <c r="BOZ102" s="192">
        <f t="shared" si="27"/>
        <v>0</v>
      </c>
      <c r="BPA102" s="192">
        <f t="shared" si="27"/>
        <v>0</v>
      </c>
      <c r="BPB102" s="192">
        <f t="shared" si="27"/>
        <v>0</v>
      </c>
      <c r="BPC102" s="192">
        <f t="shared" si="27"/>
        <v>0</v>
      </c>
      <c r="BPD102" s="192">
        <f t="shared" si="27"/>
        <v>0</v>
      </c>
      <c r="BPE102" s="192">
        <f t="shared" si="27"/>
        <v>0</v>
      </c>
      <c r="BPF102" s="192">
        <f t="shared" si="27"/>
        <v>0</v>
      </c>
      <c r="BPG102" s="192">
        <f t="shared" si="27"/>
        <v>0</v>
      </c>
      <c r="BPH102" s="192">
        <f t="shared" si="27"/>
        <v>0</v>
      </c>
      <c r="BPI102" s="192">
        <f t="shared" si="27"/>
        <v>0</v>
      </c>
      <c r="BPJ102" s="192">
        <f t="shared" si="27"/>
        <v>0</v>
      </c>
      <c r="BPK102" s="192">
        <f t="shared" si="27"/>
        <v>0</v>
      </c>
      <c r="BPL102" s="192">
        <f t="shared" si="27"/>
        <v>0</v>
      </c>
      <c r="BPM102" s="192">
        <f t="shared" si="27"/>
        <v>0</v>
      </c>
      <c r="BPN102" s="192">
        <f t="shared" si="27"/>
        <v>0</v>
      </c>
      <c r="BPO102" s="192">
        <f t="shared" si="27"/>
        <v>0</v>
      </c>
      <c r="BPP102" s="192">
        <f t="shared" si="27"/>
        <v>0</v>
      </c>
      <c r="BPQ102" s="192">
        <f t="shared" si="27"/>
        <v>0</v>
      </c>
      <c r="BPR102" s="192">
        <f t="shared" si="27"/>
        <v>0</v>
      </c>
      <c r="BPS102" s="192">
        <f t="shared" si="27"/>
        <v>0</v>
      </c>
      <c r="BPT102" s="192">
        <f t="shared" si="27"/>
        <v>0</v>
      </c>
      <c r="BPU102" s="192">
        <f t="shared" si="27"/>
        <v>0</v>
      </c>
      <c r="BPV102" s="192">
        <f t="shared" si="27"/>
        <v>0</v>
      </c>
      <c r="BPW102" s="192">
        <f t="shared" si="27"/>
        <v>0</v>
      </c>
      <c r="BPX102" s="192">
        <f t="shared" si="27"/>
        <v>0</v>
      </c>
      <c r="BPY102" s="192">
        <f t="shared" si="27"/>
        <v>0</v>
      </c>
      <c r="BPZ102" s="192">
        <f t="shared" si="27"/>
        <v>0</v>
      </c>
      <c r="BQA102" s="192">
        <f t="shared" si="27"/>
        <v>0</v>
      </c>
      <c r="BQB102" s="192">
        <f t="shared" si="27"/>
        <v>0</v>
      </c>
      <c r="BQC102" s="192">
        <f t="shared" ref="BQC102:BSN102" si="28" xml:space="preserve"> BQC$99</f>
        <v>0</v>
      </c>
      <c r="BQD102" s="192">
        <f t="shared" si="28"/>
        <v>0</v>
      </c>
      <c r="BQE102" s="192">
        <f t="shared" si="28"/>
        <v>0</v>
      </c>
      <c r="BQF102" s="192">
        <f t="shared" si="28"/>
        <v>0</v>
      </c>
      <c r="BQG102" s="192">
        <f t="shared" si="28"/>
        <v>0</v>
      </c>
      <c r="BQH102" s="192">
        <f t="shared" si="28"/>
        <v>0</v>
      </c>
      <c r="BQI102" s="192">
        <f t="shared" si="28"/>
        <v>0</v>
      </c>
      <c r="BQJ102" s="192">
        <f t="shared" si="28"/>
        <v>0</v>
      </c>
      <c r="BQK102" s="192">
        <f t="shared" si="28"/>
        <v>0</v>
      </c>
      <c r="BQL102" s="192">
        <f t="shared" si="28"/>
        <v>0</v>
      </c>
      <c r="BQM102" s="192">
        <f t="shared" si="28"/>
        <v>0</v>
      </c>
      <c r="BQN102" s="192">
        <f t="shared" si="28"/>
        <v>0</v>
      </c>
      <c r="BQO102" s="192">
        <f t="shared" si="28"/>
        <v>0</v>
      </c>
      <c r="BQP102" s="192">
        <f t="shared" si="28"/>
        <v>0</v>
      </c>
      <c r="BQQ102" s="192">
        <f t="shared" si="28"/>
        <v>0</v>
      </c>
      <c r="BQR102" s="192">
        <f t="shared" si="28"/>
        <v>0</v>
      </c>
      <c r="BQS102" s="192">
        <f t="shared" si="28"/>
        <v>0</v>
      </c>
      <c r="BQT102" s="192">
        <f t="shared" si="28"/>
        <v>0</v>
      </c>
      <c r="BQU102" s="192">
        <f t="shared" si="28"/>
        <v>0</v>
      </c>
      <c r="BQV102" s="192">
        <f t="shared" si="28"/>
        <v>0</v>
      </c>
      <c r="BQW102" s="192">
        <f t="shared" si="28"/>
        <v>0</v>
      </c>
      <c r="BQX102" s="192">
        <f t="shared" si="28"/>
        <v>0</v>
      </c>
      <c r="BQY102" s="192">
        <f t="shared" si="28"/>
        <v>0</v>
      </c>
      <c r="BQZ102" s="192">
        <f t="shared" si="28"/>
        <v>0</v>
      </c>
      <c r="BRA102" s="192">
        <f t="shared" si="28"/>
        <v>0</v>
      </c>
      <c r="BRB102" s="192">
        <f t="shared" si="28"/>
        <v>0</v>
      </c>
      <c r="BRC102" s="192">
        <f t="shared" si="28"/>
        <v>0</v>
      </c>
      <c r="BRD102" s="192">
        <f t="shared" si="28"/>
        <v>0</v>
      </c>
      <c r="BRE102" s="192">
        <f t="shared" si="28"/>
        <v>0</v>
      </c>
      <c r="BRF102" s="192">
        <f t="shared" si="28"/>
        <v>0</v>
      </c>
      <c r="BRG102" s="192">
        <f t="shared" si="28"/>
        <v>0</v>
      </c>
      <c r="BRH102" s="192">
        <f t="shared" si="28"/>
        <v>0</v>
      </c>
      <c r="BRI102" s="192">
        <f t="shared" si="28"/>
        <v>0</v>
      </c>
      <c r="BRJ102" s="192">
        <f t="shared" si="28"/>
        <v>0</v>
      </c>
      <c r="BRK102" s="192">
        <f t="shared" si="28"/>
        <v>0</v>
      </c>
      <c r="BRL102" s="192">
        <f t="shared" si="28"/>
        <v>0</v>
      </c>
      <c r="BRM102" s="192">
        <f t="shared" si="28"/>
        <v>0</v>
      </c>
      <c r="BRN102" s="192">
        <f t="shared" si="28"/>
        <v>0</v>
      </c>
      <c r="BRO102" s="192">
        <f t="shared" si="28"/>
        <v>0</v>
      </c>
      <c r="BRP102" s="192">
        <f t="shared" si="28"/>
        <v>0</v>
      </c>
      <c r="BRQ102" s="192">
        <f t="shared" si="28"/>
        <v>0</v>
      </c>
      <c r="BRR102" s="192">
        <f t="shared" si="28"/>
        <v>0</v>
      </c>
      <c r="BRS102" s="192">
        <f t="shared" si="28"/>
        <v>0</v>
      </c>
      <c r="BRT102" s="192">
        <f t="shared" si="28"/>
        <v>0</v>
      </c>
      <c r="BRU102" s="192">
        <f t="shared" si="28"/>
        <v>0</v>
      </c>
      <c r="BRV102" s="192">
        <f t="shared" si="28"/>
        <v>0</v>
      </c>
      <c r="BRW102" s="192">
        <f t="shared" si="28"/>
        <v>0</v>
      </c>
      <c r="BRX102" s="192">
        <f t="shared" si="28"/>
        <v>0</v>
      </c>
      <c r="BRY102" s="192">
        <f t="shared" si="28"/>
        <v>0</v>
      </c>
      <c r="BRZ102" s="192">
        <f t="shared" si="28"/>
        <v>0</v>
      </c>
      <c r="BSA102" s="192">
        <f t="shared" si="28"/>
        <v>0</v>
      </c>
      <c r="BSB102" s="192">
        <f t="shared" si="28"/>
        <v>0</v>
      </c>
      <c r="BSC102" s="192">
        <f t="shared" si="28"/>
        <v>0</v>
      </c>
      <c r="BSD102" s="192">
        <f t="shared" si="28"/>
        <v>0</v>
      </c>
      <c r="BSE102" s="192">
        <f t="shared" si="28"/>
        <v>0</v>
      </c>
      <c r="BSF102" s="192">
        <f t="shared" si="28"/>
        <v>0</v>
      </c>
      <c r="BSG102" s="192">
        <f t="shared" si="28"/>
        <v>0</v>
      </c>
      <c r="BSH102" s="192">
        <f t="shared" si="28"/>
        <v>0</v>
      </c>
      <c r="BSI102" s="192">
        <f t="shared" si="28"/>
        <v>0</v>
      </c>
      <c r="BSJ102" s="192">
        <f t="shared" si="28"/>
        <v>0</v>
      </c>
      <c r="BSK102" s="192">
        <f t="shared" si="28"/>
        <v>0</v>
      </c>
      <c r="BSL102" s="192">
        <f t="shared" si="28"/>
        <v>0</v>
      </c>
      <c r="BSM102" s="192">
        <f t="shared" si="28"/>
        <v>0</v>
      </c>
      <c r="BSN102" s="192">
        <f t="shared" si="28"/>
        <v>0</v>
      </c>
      <c r="BSO102" s="192">
        <f t="shared" ref="BSO102:BUZ102" si="29" xml:space="preserve"> BSO$99</f>
        <v>0</v>
      </c>
      <c r="BSP102" s="192">
        <f t="shared" si="29"/>
        <v>0</v>
      </c>
      <c r="BSQ102" s="192">
        <f t="shared" si="29"/>
        <v>0</v>
      </c>
      <c r="BSR102" s="192">
        <f t="shared" si="29"/>
        <v>0</v>
      </c>
      <c r="BSS102" s="192">
        <f t="shared" si="29"/>
        <v>0</v>
      </c>
      <c r="BST102" s="192">
        <f t="shared" si="29"/>
        <v>0</v>
      </c>
      <c r="BSU102" s="192">
        <f t="shared" si="29"/>
        <v>0</v>
      </c>
      <c r="BSV102" s="192">
        <f t="shared" si="29"/>
        <v>0</v>
      </c>
      <c r="BSW102" s="192">
        <f t="shared" si="29"/>
        <v>0</v>
      </c>
      <c r="BSX102" s="192">
        <f t="shared" si="29"/>
        <v>0</v>
      </c>
      <c r="BSY102" s="192">
        <f t="shared" si="29"/>
        <v>0</v>
      </c>
      <c r="BSZ102" s="192">
        <f t="shared" si="29"/>
        <v>0</v>
      </c>
      <c r="BTA102" s="192">
        <f t="shared" si="29"/>
        <v>0</v>
      </c>
      <c r="BTB102" s="192">
        <f t="shared" si="29"/>
        <v>0</v>
      </c>
      <c r="BTC102" s="192">
        <f t="shared" si="29"/>
        <v>0</v>
      </c>
      <c r="BTD102" s="192">
        <f t="shared" si="29"/>
        <v>0</v>
      </c>
      <c r="BTE102" s="192">
        <f t="shared" si="29"/>
        <v>0</v>
      </c>
      <c r="BTF102" s="192">
        <f t="shared" si="29"/>
        <v>0</v>
      </c>
      <c r="BTG102" s="192">
        <f t="shared" si="29"/>
        <v>0</v>
      </c>
      <c r="BTH102" s="192">
        <f t="shared" si="29"/>
        <v>0</v>
      </c>
      <c r="BTI102" s="192">
        <f t="shared" si="29"/>
        <v>0</v>
      </c>
      <c r="BTJ102" s="192">
        <f t="shared" si="29"/>
        <v>0</v>
      </c>
      <c r="BTK102" s="192">
        <f t="shared" si="29"/>
        <v>0</v>
      </c>
      <c r="BTL102" s="192">
        <f t="shared" si="29"/>
        <v>0</v>
      </c>
      <c r="BTM102" s="192">
        <f t="shared" si="29"/>
        <v>0</v>
      </c>
      <c r="BTN102" s="192">
        <f t="shared" si="29"/>
        <v>0</v>
      </c>
      <c r="BTO102" s="192">
        <f t="shared" si="29"/>
        <v>0</v>
      </c>
      <c r="BTP102" s="192">
        <f t="shared" si="29"/>
        <v>0</v>
      </c>
      <c r="BTQ102" s="192">
        <f t="shared" si="29"/>
        <v>0</v>
      </c>
      <c r="BTR102" s="192">
        <f t="shared" si="29"/>
        <v>0</v>
      </c>
      <c r="BTS102" s="192">
        <f t="shared" si="29"/>
        <v>0</v>
      </c>
      <c r="BTT102" s="192">
        <f t="shared" si="29"/>
        <v>0</v>
      </c>
      <c r="BTU102" s="192">
        <f t="shared" si="29"/>
        <v>0</v>
      </c>
      <c r="BTV102" s="192">
        <f t="shared" si="29"/>
        <v>0</v>
      </c>
      <c r="BTW102" s="192">
        <f t="shared" si="29"/>
        <v>0</v>
      </c>
      <c r="BTX102" s="192">
        <f t="shared" si="29"/>
        <v>0</v>
      </c>
      <c r="BTY102" s="192">
        <f t="shared" si="29"/>
        <v>0</v>
      </c>
      <c r="BTZ102" s="192">
        <f t="shared" si="29"/>
        <v>0</v>
      </c>
      <c r="BUA102" s="192">
        <f t="shared" si="29"/>
        <v>0</v>
      </c>
      <c r="BUB102" s="192">
        <f t="shared" si="29"/>
        <v>0</v>
      </c>
      <c r="BUC102" s="192">
        <f t="shared" si="29"/>
        <v>0</v>
      </c>
      <c r="BUD102" s="192">
        <f t="shared" si="29"/>
        <v>0</v>
      </c>
      <c r="BUE102" s="192">
        <f t="shared" si="29"/>
        <v>0</v>
      </c>
      <c r="BUF102" s="192">
        <f t="shared" si="29"/>
        <v>0</v>
      </c>
      <c r="BUG102" s="192">
        <f t="shared" si="29"/>
        <v>0</v>
      </c>
      <c r="BUH102" s="192">
        <f t="shared" si="29"/>
        <v>0</v>
      </c>
      <c r="BUI102" s="192">
        <f t="shared" si="29"/>
        <v>0</v>
      </c>
      <c r="BUJ102" s="192">
        <f t="shared" si="29"/>
        <v>0</v>
      </c>
      <c r="BUK102" s="192">
        <f t="shared" si="29"/>
        <v>0</v>
      </c>
      <c r="BUL102" s="192">
        <f t="shared" si="29"/>
        <v>0</v>
      </c>
      <c r="BUM102" s="192">
        <f t="shared" si="29"/>
        <v>0</v>
      </c>
      <c r="BUN102" s="192">
        <f t="shared" si="29"/>
        <v>0</v>
      </c>
      <c r="BUO102" s="192">
        <f t="shared" si="29"/>
        <v>0</v>
      </c>
      <c r="BUP102" s="192">
        <f t="shared" si="29"/>
        <v>0</v>
      </c>
      <c r="BUQ102" s="192">
        <f t="shared" si="29"/>
        <v>0</v>
      </c>
      <c r="BUR102" s="192">
        <f t="shared" si="29"/>
        <v>0</v>
      </c>
      <c r="BUS102" s="192">
        <f t="shared" si="29"/>
        <v>0</v>
      </c>
      <c r="BUT102" s="192">
        <f t="shared" si="29"/>
        <v>0</v>
      </c>
      <c r="BUU102" s="192">
        <f t="shared" si="29"/>
        <v>0</v>
      </c>
      <c r="BUV102" s="192">
        <f t="shared" si="29"/>
        <v>0</v>
      </c>
      <c r="BUW102" s="192">
        <f t="shared" si="29"/>
        <v>0</v>
      </c>
      <c r="BUX102" s="192">
        <f t="shared" si="29"/>
        <v>0</v>
      </c>
      <c r="BUY102" s="192">
        <f t="shared" si="29"/>
        <v>0</v>
      </c>
      <c r="BUZ102" s="192">
        <f t="shared" si="29"/>
        <v>0</v>
      </c>
      <c r="BVA102" s="192">
        <f t="shared" ref="BVA102:BXL102" si="30" xml:space="preserve"> BVA$99</f>
        <v>0</v>
      </c>
      <c r="BVB102" s="192">
        <f t="shared" si="30"/>
        <v>0</v>
      </c>
      <c r="BVC102" s="192">
        <f t="shared" si="30"/>
        <v>0</v>
      </c>
      <c r="BVD102" s="192">
        <f t="shared" si="30"/>
        <v>0</v>
      </c>
      <c r="BVE102" s="192">
        <f t="shared" si="30"/>
        <v>0</v>
      </c>
      <c r="BVF102" s="192">
        <f t="shared" si="30"/>
        <v>0</v>
      </c>
      <c r="BVG102" s="192">
        <f t="shared" si="30"/>
        <v>0</v>
      </c>
      <c r="BVH102" s="192">
        <f t="shared" si="30"/>
        <v>0</v>
      </c>
      <c r="BVI102" s="192">
        <f t="shared" si="30"/>
        <v>0</v>
      </c>
      <c r="BVJ102" s="192">
        <f t="shared" si="30"/>
        <v>0</v>
      </c>
      <c r="BVK102" s="192">
        <f t="shared" si="30"/>
        <v>0</v>
      </c>
      <c r="BVL102" s="192">
        <f t="shared" si="30"/>
        <v>0</v>
      </c>
      <c r="BVM102" s="192">
        <f t="shared" si="30"/>
        <v>0</v>
      </c>
      <c r="BVN102" s="192">
        <f t="shared" si="30"/>
        <v>0</v>
      </c>
      <c r="BVO102" s="192">
        <f t="shared" si="30"/>
        <v>0</v>
      </c>
      <c r="BVP102" s="192">
        <f t="shared" si="30"/>
        <v>0</v>
      </c>
      <c r="BVQ102" s="192">
        <f t="shared" si="30"/>
        <v>0</v>
      </c>
      <c r="BVR102" s="192">
        <f t="shared" si="30"/>
        <v>0</v>
      </c>
      <c r="BVS102" s="192">
        <f t="shared" si="30"/>
        <v>0</v>
      </c>
      <c r="BVT102" s="192">
        <f t="shared" si="30"/>
        <v>0</v>
      </c>
      <c r="BVU102" s="192">
        <f t="shared" si="30"/>
        <v>0</v>
      </c>
      <c r="BVV102" s="192">
        <f t="shared" si="30"/>
        <v>0</v>
      </c>
      <c r="BVW102" s="192">
        <f t="shared" si="30"/>
        <v>0</v>
      </c>
      <c r="BVX102" s="192">
        <f t="shared" si="30"/>
        <v>0</v>
      </c>
      <c r="BVY102" s="192">
        <f t="shared" si="30"/>
        <v>0</v>
      </c>
      <c r="BVZ102" s="192">
        <f t="shared" si="30"/>
        <v>0</v>
      </c>
      <c r="BWA102" s="192">
        <f t="shared" si="30"/>
        <v>0</v>
      </c>
      <c r="BWB102" s="192">
        <f t="shared" si="30"/>
        <v>0</v>
      </c>
      <c r="BWC102" s="192">
        <f t="shared" si="30"/>
        <v>0</v>
      </c>
      <c r="BWD102" s="192">
        <f t="shared" si="30"/>
        <v>0</v>
      </c>
      <c r="BWE102" s="192">
        <f t="shared" si="30"/>
        <v>0</v>
      </c>
      <c r="BWF102" s="192">
        <f t="shared" si="30"/>
        <v>0</v>
      </c>
      <c r="BWG102" s="192">
        <f t="shared" si="30"/>
        <v>0</v>
      </c>
      <c r="BWH102" s="192">
        <f t="shared" si="30"/>
        <v>0</v>
      </c>
      <c r="BWI102" s="192">
        <f t="shared" si="30"/>
        <v>0</v>
      </c>
      <c r="BWJ102" s="192">
        <f t="shared" si="30"/>
        <v>0</v>
      </c>
      <c r="BWK102" s="192">
        <f t="shared" si="30"/>
        <v>0</v>
      </c>
      <c r="BWL102" s="192">
        <f t="shared" si="30"/>
        <v>0</v>
      </c>
      <c r="BWM102" s="192">
        <f t="shared" si="30"/>
        <v>0</v>
      </c>
      <c r="BWN102" s="192">
        <f t="shared" si="30"/>
        <v>0</v>
      </c>
      <c r="BWO102" s="192">
        <f t="shared" si="30"/>
        <v>0</v>
      </c>
      <c r="BWP102" s="192">
        <f t="shared" si="30"/>
        <v>0</v>
      </c>
      <c r="BWQ102" s="192">
        <f t="shared" si="30"/>
        <v>0</v>
      </c>
      <c r="BWR102" s="192">
        <f t="shared" si="30"/>
        <v>0</v>
      </c>
      <c r="BWS102" s="192">
        <f t="shared" si="30"/>
        <v>0</v>
      </c>
      <c r="BWT102" s="192">
        <f t="shared" si="30"/>
        <v>0</v>
      </c>
      <c r="BWU102" s="192">
        <f t="shared" si="30"/>
        <v>0</v>
      </c>
      <c r="BWV102" s="192">
        <f t="shared" si="30"/>
        <v>0</v>
      </c>
      <c r="BWW102" s="192">
        <f t="shared" si="30"/>
        <v>0</v>
      </c>
      <c r="BWX102" s="192">
        <f t="shared" si="30"/>
        <v>0</v>
      </c>
      <c r="BWY102" s="192">
        <f t="shared" si="30"/>
        <v>0</v>
      </c>
      <c r="BWZ102" s="192">
        <f t="shared" si="30"/>
        <v>0</v>
      </c>
      <c r="BXA102" s="192">
        <f t="shared" si="30"/>
        <v>0</v>
      </c>
      <c r="BXB102" s="192">
        <f t="shared" si="30"/>
        <v>0</v>
      </c>
      <c r="BXC102" s="192">
        <f t="shared" si="30"/>
        <v>0</v>
      </c>
      <c r="BXD102" s="192">
        <f t="shared" si="30"/>
        <v>0</v>
      </c>
      <c r="BXE102" s="192">
        <f t="shared" si="30"/>
        <v>0</v>
      </c>
      <c r="BXF102" s="192">
        <f t="shared" si="30"/>
        <v>0</v>
      </c>
      <c r="BXG102" s="192">
        <f t="shared" si="30"/>
        <v>0</v>
      </c>
      <c r="BXH102" s="192">
        <f t="shared" si="30"/>
        <v>0</v>
      </c>
      <c r="BXI102" s="192">
        <f t="shared" si="30"/>
        <v>0</v>
      </c>
      <c r="BXJ102" s="192">
        <f t="shared" si="30"/>
        <v>0</v>
      </c>
      <c r="BXK102" s="192">
        <f t="shared" si="30"/>
        <v>0</v>
      </c>
      <c r="BXL102" s="192">
        <f t="shared" si="30"/>
        <v>0</v>
      </c>
      <c r="BXM102" s="192">
        <f t="shared" ref="BXM102:BZX102" si="31" xml:space="preserve"> BXM$99</f>
        <v>0</v>
      </c>
      <c r="BXN102" s="192">
        <f t="shared" si="31"/>
        <v>0</v>
      </c>
      <c r="BXO102" s="192">
        <f t="shared" si="31"/>
        <v>0</v>
      </c>
      <c r="BXP102" s="192">
        <f t="shared" si="31"/>
        <v>0</v>
      </c>
      <c r="BXQ102" s="192">
        <f t="shared" si="31"/>
        <v>0</v>
      </c>
      <c r="BXR102" s="192">
        <f t="shared" si="31"/>
        <v>0</v>
      </c>
      <c r="BXS102" s="192">
        <f t="shared" si="31"/>
        <v>0</v>
      </c>
      <c r="BXT102" s="192">
        <f t="shared" si="31"/>
        <v>0</v>
      </c>
      <c r="BXU102" s="192">
        <f t="shared" si="31"/>
        <v>0</v>
      </c>
      <c r="BXV102" s="192">
        <f t="shared" si="31"/>
        <v>0</v>
      </c>
      <c r="BXW102" s="192">
        <f t="shared" si="31"/>
        <v>0</v>
      </c>
      <c r="BXX102" s="192">
        <f t="shared" si="31"/>
        <v>0</v>
      </c>
      <c r="BXY102" s="192">
        <f t="shared" si="31"/>
        <v>0</v>
      </c>
      <c r="BXZ102" s="192">
        <f t="shared" si="31"/>
        <v>0</v>
      </c>
      <c r="BYA102" s="192">
        <f t="shared" si="31"/>
        <v>0</v>
      </c>
      <c r="BYB102" s="192">
        <f t="shared" si="31"/>
        <v>0</v>
      </c>
      <c r="BYC102" s="192">
        <f t="shared" si="31"/>
        <v>0</v>
      </c>
      <c r="BYD102" s="192">
        <f t="shared" si="31"/>
        <v>0</v>
      </c>
      <c r="BYE102" s="192">
        <f t="shared" si="31"/>
        <v>0</v>
      </c>
      <c r="BYF102" s="192">
        <f t="shared" si="31"/>
        <v>0</v>
      </c>
      <c r="BYG102" s="192">
        <f t="shared" si="31"/>
        <v>0</v>
      </c>
      <c r="BYH102" s="192">
        <f t="shared" si="31"/>
        <v>0</v>
      </c>
      <c r="BYI102" s="192">
        <f t="shared" si="31"/>
        <v>0</v>
      </c>
      <c r="BYJ102" s="192">
        <f t="shared" si="31"/>
        <v>0</v>
      </c>
      <c r="BYK102" s="192">
        <f t="shared" si="31"/>
        <v>0</v>
      </c>
      <c r="BYL102" s="192">
        <f t="shared" si="31"/>
        <v>0</v>
      </c>
      <c r="BYM102" s="192">
        <f t="shared" si="31"/>
        <v>0</v>
      </c>
      <c r="BYN102" s="192">
        <f t="shared" si="31"/>
        <v>0</v>
      </c>
      <c r="BYO102" s="192">
        <f t="shared" si="31"/>
        <v>0</v>
      </c>
      <c r="BYP102" s="192">
        <f t="shared" si="31"/>
        <v>0</v>
      </c>
      <c r="BYQ102" s="192">
        <f t="shared" si="31"/>
        <v>0</v>
      </c>
      <c r="BYR102" s="192">
        <f t="shared" si="31"/>
        <v>0</v>
      </c>
      <c r="BYS102" s="192">
        <f t="shared" si="31"/>
        <v>0</v>
      </c>
      <c r="BYT102" s="192">
        <f t="shared" si="31"/>
        <v>0</v>
      </c>
      <c r="BYU102" s="192">
        <f t="shared" si="31"/>
        <v>0</v>
      </c>
      <c r="BYV102" s="192">
        <f t="shared" si="31"/>
        <v>0</v>
      </c>
      <c r="BYW102" s="192">
        <f t="shared" si="31"/>
        <v>0</v>
      </c>
      <c r="BYX102" s="192">
        <f t="shared" si="31"/>
        <v>0</v>
      </c>
      <c r="BYY102" s="192">
        <f t="shared" si="31"/>
        <v>0</v>
      </c>
      <c r="BYZ102" s="192">
        <f t="shared" si="31"/>
        <v>0</v>
      </c>
      <c r="BZA102" s="192">
        <f t="shared" si="31"/>
        <v>0</v>
      </c>
      <c r="BZB102" s="192">
        <f t="shared" si="31"/>
        <v>0</v>
      </c>
      <c r="BZC102" s="192">
        <f t="shared" si="31"/>
        <v>0</v>
      </c>
      <c r="BZD102" s="192">
        <f t="shared" si="31"/>
        <v>0</v>
      </c>
      <c r="BZE102" s="192">
        <f t="shared" si="31"/>
        <v>0</v>
      </c>
      <c r="BZF102" s="192">
        <f t="shared" si="31"/>
        <v>0</v>
      </c>
      <c r="BZG102" s="192">
        <f t="shared" si="31"/>
        <v>0</v>
      </c>
      <c r="BZH102" s="192">
        <f t="shared" si="31"/>
        <v>0</v>
      </c>
      <c r="BZI102" s="192">
        <f t="shared" si="31"/>
        <v>0</v>
      </c>
      <c r="BZJ102" s="192">
        <f t="shared" si="31"/>
        <v>0</v>
      </c>
      <c r="BZK102" s="192">
        <f t="shared" si="31"/>
        <v>0</v>
      </c>
      <c r="BZL102" s="192">
        <f t="shared" si="31"/>
        <v>0</v>
      </c>
      <c r="BZM102" s="192">
        <f t="shared" si="31"/>
        <v>0</v>
      </c>
      <c r="BZN102" s="192">
        <f t="shared" si="31"/>
        <v>0</v>
      </c>
      <c r="BZO102" s="192">
        <f t="shared" si="31"/>
        <v>0</v>
      </c>
      <c r="BZP102" s="192">
        <f t="shared" si="31"/>
        <v>0</v>
      </c>
      <c r="BZQ102" s="192">
        <f t="shared" si="31"/>
        <v>0</v>
      </c>
      <c r="BZR102" s="192">
        <f t="shared" si="31"/>
        <v>0</v>
      </c>
      <c r="BZS102" s="192">
        <f t="shared" si="31"/>
        <v>0</v>
      </c>
      <c r="BZT102" s="192">
        <f t="shared" si="31"/>
        <v>0</v>
      </c>
      <c r="BZU102" s="192">
        <f t="shared" si="31"/>
        <v>0</v>
      </c>
      <c r="BZV102" s="192">
        <f t="shared" si="31"/>
        <v>0</v>
      </c>
      <c r="BZW102" s="192">
        <f t="shared" si="31"/>
        <v>0</v>
      </c>
      <c r="BZX102" s="192">
        <f t="shared" si="31"/>
        <v>0</v>
      </c>
      <c r="BZY102" s="192">
        <f t="shared" ref="BZY102:CCJ102" si="32" xml:space="preserve"> BZY$99</f>
        <v>0</v>
      </c>
      <c r="BZZ102" s="192">
        <f t="shared" si="32"/>
        <v>0</v>
      </c>
      <c r="CAA102" s="192">
        <f t="shared" si="32"/>
        <v>0</v>
      </c>
      <c r="CAB102" s="192">
        <f t="shared" si="32"/>
        <v>0</v>
      </c>
      <c r="CAC102" s="192">
        <f t="shared" si="32"/>
        <v>0</v>
      </c>
      <c r="CAD102" s="192">
        <f t="shared" si="32"/>
        <v>0</v>
      </c>
      <c r="CAE102" s="192">
        <f t="shared" si="32"/>
        <v>0</v>
      </c>
      <c r="CAF102" s="192">
        <f t="shared" si="32"/>
        <v>0</v>
      </c>
      <c r="CAG102" s="192">
        <f t="shared" si="32"/>
        <v>0</v>
      </c>
      <c r="CAH102" s="192">
        <f t="shared" si="32"/>
        <v>0</v>
      </c>
      <c r="CAI102" s="192">
        <f t="shared" si="32"/>
        <v>0</v>
      </c>
      <c r="CAJ102" s="192">
        <f t="shared" si="32"/>
        <v>0</v>
      </c>
      <c r="CAK102" s="192">
        <f t="shared" si="32"/>
        <v>0</v>
      </c>
      <c r="CAL102" s="192">
        <f t="shared" si="32"/>
        <v>0</v>
      </c>
      <c r="CAM102" s="192">
        <f t="shared" si="32"/>
        <v>0</v>
      </c>
      <c r="CAN102" s="192">
        <f t="shared" si="32"/>
        <v>0</v>
      </c>
      <c r="CAO102" s="192">
        <f t="shared" si="32"/>
        <v>0</v>
      </c>
      <c r="CAP102" s="192">
        <f t="shared" si="32"/>
        <v>0</v>
      </c>
      <c r="CAQ102" s="192">
        <f t="shared" si="32"/>
        <v>0</v>
      </c>
      <c r="CAR102" s="192">
        <f t="shared" si="32"/>
        <v>0</v>
      </c>
      <c r="CAS102" s="192">
        <f t="shared" si="32"/>
        <v>0</v>
      </c>
      <c r="CAT102" s="192">
        <f t="shared" si="32"/>
        <v>0</v>
      </c>
      <c r="CAU102" s="192">
        <f t="shared" si="32"/>
        <v>0</v>
      </c>
      <c r="CAV102" s="192">
        <f t="shared" si="32"/>
        <v>0</v>
      </c>
      <c r="CAW102" s="192">
        <f t="shared" si="32"/>
        <v>0</v>
      </c>
      <c r="CAX102" s="192">
        <f t="shared" si="32"/>
        <v>0</v>
      </c>
      <c r="CAY102" s="192">
        <f t="shared" si="32"/>
        <v>0</v>
      </c>
      <c r="CAZ102" s="192">
        <f t="shared" si="32"/>
        <v>0</v>
      </c>
      <c r="CBA102" s="192">
        <f t="shared" si="32"/>
        <v>0</v>
      </c>
      <c r="CBB102" s="192">
        <f t="shared" si="32"/>
        <v>0</v>
      </c>
      <c r="CBC102" s="192">
        <f t="shared" si="32"/>
        <v>0</v>
      </c>
      <c r="CBD102" s="192">
        <f t="shared" si="32"/>
        <v>0</v>
      </c>
      <c r="CBE102" s="192">
        <f t="shared" si="32"/>
        <v>0</v>
      </c>
      <c r="CBF102" s="192">
        <f t="shared" si="32"/>
        <v>0</v>
      </c>
      <c r="CBG102" s="192">
        <f t="shared" si="32"/>
        <v>0</v>
      </c>
      <c r="CBH102" s="192">
        <f t="shared" si="32"/>
        <v>0</v>
      </c>
      <c r="CBI102" s="192">
        <f t="shared" si="32"/>
        <v>0</v>
      </c>
      <c r="CBJ102" s="192">
        <f t="shared" si="32"/>
        <v>0</v>
      </c>
      <c r="CBK102" s="192">
        <f t="shared" si="32"/>
        <v>0</v>
      </c>
      <c r="CBL102" s="192">
        <f t="shared" si="32"/>
        <v>0</v>
      </c>
      <c r="CBM102" s="192">
        <f t="shared" si="32"/>
        <v>0</v>
      </c>
      <c r="CBN102" s="192">
        <f t="shared" si="32"/>
        <v>0</v>
      </c>
      <c r="CBO102" s="192">
        <f t="shared" si="32"/>
        <v>0</v>
      </c>
      <c r="CBP102" s="192">
        <f t="shared" si="32"/>
        <v>0</v>
      </c>
      <c r="CBQ102" s="192">
        <f t="shared" si="32"/>
        <v>0</v>
      </c>
      <c r="CBR102" s="192">
        <f t="shared" si="32"/>
        <v>0</v>
      </c>
      <c r="CBS102" s="192">
        <f t="shared" si="32"/>
        <v>0</v>
      </c>
      <c r="CBT102" s="192">
        <f t="shared" si="32"/>
        <v>0</v>
      </c>
      <c r="CBU102" s="192">
        <f t="shared" si="32"/>
        <v>0</v>
      </c>
      <c r="CBV102" s="192">
        <f t="shared" si="32"/>
        <v>0</v>
      </c>
      <c r="CBW102" s="192">
        <f t="shared" si="32"/>
        <v>0</v>
      </c>
      <c r="CBX102" s="192">
        <f t="shared" si="32"/>
        <v>0</v>
      </c>
      <c r="CBY102" s="192">
        <f t="shared" si="32"/>
        <v>0</v>
      </c>
      <c r="CBZ102" s="192">
        <f t="shared" si="32"/>
        <v>0</v>
      </c>
      <c r="CCA102" s="192">
        <f t="shared" si="32"/>
        <v>0</v>
      </c>
      <c r="CCB102" s="192">
        <f t="shared" si="32"/>
        <v>0</v>
      </c>
      <c r="CCC102" s="192">
        <f t="shared" si="32"/>
        <v>0</v>
      </c>
      <c r="CCD102" s="192">
        <f t="shared" si="32"/>
        <v>0</v>
      </c>
      <c r="CCE102" s="192">
        <f t="shared" si="32"/>
        <v>0</v>
      </c>
      <c r="CCF102" s="192">
        <f t="shared" si="32"/>
        <v>0</v>
      </c>
      <c r="CCG102" s="192">
        <f t="shared" si="32"/>
        <v>0</v>
      </c>
      <c r="CCH102" s="192">
        <f t="shared" si="32"/>
        <v>0</v>
      </c>
      <c r="CCI102" s="192">
        <f t="shared" si="32"/>
        <v>0</v>
      </c>
      <c r="CCJ102" s="192">
        <f t="shared" si="32"/>
        <v>0</v>
      </c>
      <c r="CCK102" s="192">
        <f t="shared" ref="CCK102:CEV102" si="33" xml:space="preserve"> CCK$99</f>
        <v>0</v>
      </c>
      <c r="CCL102" s="192">
        <f t="shared" si="33"/>
        <v>0</v>
      </c>
      <c r="CCM102" s="192">
        <f t="shared" si="33"/>
        <v>0</v>
      </c>
      <c r="CCN102" s="192">
        <f t="shared" si="33"/>
        <v>0</v>
      </c>
      <c r="CCO102" s="192">
        <f t="shared" si="33"/>
        <v>0</v>
      </c>
      <c r="CCP102" s="192">
        <f t="shared" si="33"/>
        <v>0</v>
      </c>
      <c r="CCQ102" s="192">
        <f t="shared" si="33"/>
        <v>0</v>
      </c>
      <c r="CCR102" s="192">
        <f t="shared" si="33"/>
        <v>0</v>
      </c>
      <c r="CCS102" s="192">
        <f t="shared" si="33"/>
        <v>0</v>
      </c>
      <c r="CCT102" s="192">
        <f t="shared" si="33"/>
        <v>0</v>
      </c>
      <c r="CCU102" s="192">
        <f t="shared" si="33"/>
        <v>0</v>
      </c>
      <c r="CCV102" s="192">
        <f t="shared" si="33"/>
        <v>0</v>
      </c>
      <c r="CCW102" s="192">
        <f t="shared" si="33"/>
        <v>0</v>
      </c>
      <c r="CCX102" s="192">
        <f t="shared" si="33"/>
        <v>0</v>
      </c>
      <c r="CCY102" s="192">
        <f t="shared" si="33"/>
        <v>0</v>
      </c>
      <c r="CCZ102" s="192">
        <f t="shared" si="33"/>
        <v>0</v>
      </c>
      <c r="CDA102" s="192">
        <f t="shared" si="33"/>
        <v>0</v>
      </c>
      <c r="CDB102" s="192">
        <f t="shared" si="33"/>
        <v>0</v>
      </c>
      <c r="CDC102" s="192">
        <f t="shared" si="33"/>
        <v>0</v>
      </c>
      <c r="CDD102" s="192">
        <f t="shared" si="33"/>
        <v>0</v>
      </c>
      <c r="CDE102" s="192">
        <f t="shared" si="33"/>
        <v>0</v>
      </c>
      <c r="CDF102" s="192">
        <f t="shared" si="33"/>
        <v>0</v>
      </c>
      <c r="CDG102" s="192">
        <f t="shared" si="33"/>
        <v>0</v>
      </c>
      <c r="CDH102" s="192">
        <f t="shared" si="33"/>
        <v>0</v>
      </c>
      <c r="CDI102" s="192">
        <f t="shared" si="33"/>
        <v>0</v>
      </c>
      <c r="CDJ102" s="192">
        <f t="shared" si="33"/>
        <v>0</v>
      </c>
      <c r="CDK102" s="192">
        <f t="shared" si="33"/>
        <v>0</v>
      </c>
      <c r="CDL102" s="192">
        <f t="shared" si="33"/>
        <v>0</v>
      </c>
      <c r="CDM102" s="192">
        <f t="shared" si="33"/>
        <v>0</v>
      </c>
      <c r="CDN102" s="192">
        <f t="shared" si="33"/>
        <v>0</v>
      </c>
      <c r="CDO102" s="192">
        <f t="shared" si="33"/>
        <v>0</v>
      </c>
      <c r="CDP102" s="192">
        <f t="shared" si="33"/>
        <v>0</v>
      </c>
      <c r="CDQ102" s="192">
        <f t="shared" si="33"/>
        <v>0</v>
      </c>
      <c r="CDR102" s="192">
        <f t="shared" si="33"/>
        <v>0</v>
      </c>
      <c r="CDS102" s="192">
        <f t="shared" si="33"/>
        <v>0</v>
      </c>
      <c r="CDT102" s="192">
        <f t="shared" si="33"/>
        <v>0</v>
      </c>
      <c r="CDU102" s="192">
        <f t="shared" si="33"/>
        <v>0</v>
      </c>
      <c r="CDV102" s="192">
        <f t="shared" si="33"/>
        <v>0</v>
      </c>
      <c r="CDW102" s="192">
        <f t="shared" si="33"/>
        <v>0</v>
      </c>
      <c r="CDX102" s="192">
        <f t="shared" si="33"/>
        <v>0</v>
      </c>
      <c r="CDY102" s="192">
        <f t="shared" si="33"/>
        <v>0</v>
      </c>
      <c r="CDZ102" s="192">
        <f t="shared" si="33"/>
        <v>0</v>
      </c>
      <c r="CEA102" s="192">
        <f t="shared" si="33"/>
        <v>0</v>
      </c>
      <c r="CEB102" s="192">
        <f t="shared" si="33"/>
        <v>0</v>
      </c>
      <c r="CEC102" s="192">
        <f t="shared" si="33"/>
        <v>0</v>
      </c>
      <c r="CED102" s="192">
        <f t="shared" si="33"/>
        <v>0</v>
      </c>
      <c r="CEE102" s="192">
        <f t="shared" si="33"/>
        <v>0</v>
      </c>
      <c r="CEF102" s="192">
        <f t="shared" si="33"/>
        <v>0</v>
      </c>
      <c r="CEG102" s="192">
        <f t="shared" si="33"/>
        <v>0</v>
      </c>
      <c r="CEH102" s="192">
        <f t="shared" si="33"/>
        <v>0</v>
      </c>
      <c r="CEI102" s="192">
        <f t="shared" si="33"/>
        <v>0</v>
      </c>
      <c r="CEJ102" s="192">
        <f t="shared" si="33"/>
        <v>0</v>
      </c>
      <c r="CEK102" s="192">
        <f t="shared" si="33"/>
        <v>0</v>
      </c>
      <c r="CEL102" s="192">
        <f t="shared" si="33"/>
        <v>0</v>
      </c>
      <c r="CEM102" s="192">
        <f t="shared" si="33"/>
        <v>0</v>
      </c>
      <c r="CEN102" s="192">
        <f t="shared" si="33"/>
        <v>0</v>
      </c>
      <c r="CEO102" s="192">
        <f t="shared" si="33"/>
        <v>0</v>
      </c>
      <c r="CEP102" s="192">
        <f t="shared" si="33"/>
        <v>0</v>
      </c>
      <c r="CEQ102" s="192">
        <f t="shared" si="33"/>
        <v>0</v>
      </c>
      <c r="CER102" s="192">
        <f t="shared" si="33"/>
        <v>0</v>
      </c>
      <c r="CES102" s="192">
        <f t="shared" si="33"/>
        <v>0</v>
      </c>
      <c r="CET102" s="192">
        <f t="shared" si="33"/>
        <v>0</v>
      </c>
      <c r="CEU102" s="192">
        <f t="shared" si="33"/>
        <v>0</v>
      </c>
      <c r="CEV102" s="192">
        <f t="shared" si="33"/>
        <v>0</v>
      </c>
      <c r="CEW102" s="192">
        <f t="shared" ref="CEW102:CHH102" si="34" xml:space="preserve"> CEW$99</f>
        <v>0</v>
      </c>
      <c r="CEX102" s="192">
        <f t="shared" si="34"/>
        <v>0</v>
      </c>
      <c r="CEY102" s="192">
        <f t="shared" si="34"/>
        <v>0</v>
      </c>
      <c r="CEZ102" s="192">
        <f t="shared" si="34"/>
        <v>0</v>
      </c>
      <c r="CFA102" s="192">
        <f t="shared" si="34"/>
        <v>0</v>
      </c>
      <c r="CFB102" s="192">
        <f t="shared" si="34"/>
        <v>0</v>
      </c>
      <c r="CFC102" s="192">
        <f t="shared" si="34"/>
        <v>0</v>
      </c>
      <c r="CFD102" s="192">
        <f t="shared" si="34"/>
        <v>0</v>
      </c>
      <c r="CFE102" s="192">
        <f t="shared" si="34"/>
        <v>0</v>
      </c>
      <c r="CFF102" s="192">
        <f t="shared" si="34"/>
        <v>0</v>
      </c>
      <c r="CFG102" s="192">
        <f t="shared" si="34"/>
        <v>0</v>
      </c>
      <c r="CFH102" s="192">
        <f t="shared" si="34"/>
        <v>0</v>
      </c>
      <c r="CFI102" s="192">
        <f t="shared" si="34"/>
        <v>0</v>
      </c>
      <c r="CFJ102" s="192">
        <f t="shared" si="34"/>
        <v>0</v>
      </c>
      <c r="CFK102" s="192">
        <f t="shared" si="34"/>
        <v>0</v>
      </c>
      <c r="CFL102" s="192">
        <f t="shared" si="34"/>
        <v>0</v>
      </c>
      <c r="CFM102" s="192">
        <f t="shared" si="34"/>
        <v>0</v>
      </c>
      <c r="CFN102" s="192">
        <f t="shared" si="34"/>
        <v>0</v>
      </c>
      <c r="CFO102" s="192">
        <f t="shared" si="34"/>
        <v>0</v>
      </c>
      <c r="CFP102" s="192">
        <f t="shared" si="34"/>
        <v>0</v>
      </c>
      <c r="CFQ102" s="192">
        <f t="shared" si="34"/>
        <v>0</v>
      </c>
      <c r="CFR102" s="192">
        <f t="shared" si="34"/>
        <v>0</v>
      </c>
      <c r="CFS102" s="192">
        <f t="shared" si="34"/>
        <v>0</v>
      </c>
      <c r="CFT102" s="192">
        <f t="shared" si="34"/>
        <v>0</v>
      </c>
      <c r="CFU102" s="192">
        <f t="shared" si="34"/>
        <v>0</v>
      </c>
      <c r="CFV102" s="192">
        <f t="shared" si="34"/>
        <v>0</v>
      </c>
      <c r="CFW102" s="192">
        <f t="shared" si="34"/>
        <v>0</v>
      </c>
      <c r="CFX102" s="192">
        <f t="shared" si="34"/>
        <v>0</v>
      </c>
      <c r="CFY102" s="192">
        <f t="shared" si="34"/>
        <v>0</v>
      </c>
      <c r="CFZ102" s="192">
        <f t="shared" si="34"/>
        <v>0</v>
      </c>
      <c r="CGA102" s="192">
        <f t="shared" si="34"/>
        <v>0</v>
      </c>
      <c r="CGB102" s="192">
        <f t="shared" si="34"/>
        <v>0</v>
      </c>
      <c r="CGC102" s="192">
        <f t="shared" si="34"/>
        <v>0</v>
      </c>
      <c r="CGD102" s="192">
        <f t="shared" si="34"/>
        <v>0</v>
      </c>
      <c r="CGE102" s="192">
        <f t="shared" si="34"/>
        <v>0</v>
      </c>
      <c r="CGF102" s="192">
        <f t="shared" si="34"/>
        <v>0</v>
      </c>
      <c r="CGG102" s="192">
        <f t="shared" si="34"/>
        <v>0</v>
      </c>
      <c r="CGH102" s="192">
        <f t="shared" si="34"/>
        <v>0</v>
      </c>
      <c r="CGI102" s="192">
        <f t="shared" si="34"/>
        <v>0</v>
      </c>
      <c r="CGJ102" s="192">
        <f t="shared" si="34"/>
        <v>0</v>
      </c>
      <c r="CGK102" s="192">
        <f t="shared" si="34"/>
        <v>0</v>
      </c>
      <c r="CGL102" s="192">
        <f t="shared" si="34"/>
        <v>0</v>
      </c>
      <c r="CGM102" s="192">
        <f t="shared" si="34"/>
        <v>0</v>
      </c>
      <c r="CGN102" s="192">
        <f t="shared" si="34"/>
        <v>0</v>
      </c>
      <c r="CGO102" s="192">
        <f t="shared" si="34"/>
        <v>0</v>
      </c>
      <c r="CGP102" s="192">
        <f t="shared" si="34"/>
        <v>0</v>
      </c>
      <c r="CGQ102" s="192">
        <f t="shared" si="34"/>
        <v>0</v>
      </c>
      <c r="CGR102" s="192">
        <f t="shared" si="34"/>
        <v>0</v>
      </c>
      <c r="CGS102" s="192">
        <f t="shared" si="34"/>
        <v>0</v>
      </c>
      <c r="CGT102" s="192">
        <f t="shared" si="34"/>
        <v>0</v>
      </c>
      <c r="CGU102" s="192">
        <f t="shared" si="34"/>
        <v>0</v>
      </c>
      <c r="CGV102" s="192">
        <f t="shared" si="34"/>
        <v>0</v>
      </c>
      <c r="CGW102" s="192">
        <f t="shared" si="34"/>
        <v>0</v>
      </c>
      <c r="CGX102" s="192">
        <f t="shared" si="34"/>
        <v>0</v>
      </c>
      <c r="CGY102" s="192">
        <f t="shared" si="34"/>
        <v>0</v>
      </c>
      <c r="CGZ102" s="192">
        <f t="shared" si="34"/>
        <v>0</v>
      </c>
      <c r="CHA102" s="192">
        <f t="shared" si="34"/>
        <v>0</v>
      </c>
      <c r="CHB102" s="192">
        <f t="shared" si="34"/>
        <v>0</v>
      </c>
      <c r="CHC102" s="192">
        <f t="shared" si="34"/>
        <v>0</v>
      </c>
      <c r="CHD102" s="192">
        <f t="shared" si="34"/>
        <v>0</v>
      </c>
      <c r="CHE102" s="192">
        <f t="shared" si="34"/>
        <v>0</v>
      </c>
      <c r="CHF102" s="192">
        <f t="shared" si="34"/>
        <v>0</v>
      </c>
      <c r="CHG102" s="192">
        <f t="shared" si="34"/>
        <v>0</v>
      </c>
      <c r="CHH102" s="192">
        <f t="shared" si="34"/>
        <v>0</v>
      </c>
      <c r="CHI102" s="192">
        <f t="shared" ref="CHI102:CJT102" si="35" xml:space="preserve"> CHI$99</f>
        <v>0</v>
      </c>
      <c r="CHJ102" s="192">
        <f t="shared" si="35"/>
        <v>0</v>
      </c>
      <c r="CHK102" s="192">
        <f t="shared" si="35"/>
        <v>0</v>
      </c>
      <c r="CHL102" s="192">
        <f t="shared" si="35"/>
        <v>0</v>
      </c>
      <c r="CHM102" s="192">
        <f t="shared" si="35"/>
        <v>0</v>
      </c>
      <c r="CHN102" s="192">
        <f t="shared" si="35"/>
        <v>0</v>
      </c>
      <c r="CHO102" s="192">
        <f t="shared" si="35"/>
        <v>0</v>
      </c>
      <c r="CHP102" s="192">
        <f t="shared" si="35"/>
        <v>0</v>
      </c>
      <c r="CHQ102" s="192">
        <f t="shared" si="35"/>
        <v>0</v>
      </c>
      <c r="CHR102" s="192">
        <f t="shared" si="35"/>
        <v>0</v>
      </c>
      <c r="CHS102" s="192">
        <f t="shared" si="35"/>
        <v>0</v>
      </c>
      <c r="CHT102" s="192">
        <f t="shared" si="35"/>
        <v>0</v>
      </c>
      <c r="CHU102" s="192">
        <f t="shared" si="35"/>
        <v>0</v>
      </c>
      <c r="CHV102" s="192">
        <f t="shared" si="35"/>
        <v>0</v>
      </c>
      <c r="CHW102" s="192">
        <f t="shared" si="35"/>
        <v>0</v>
      </c>
      <c r="CHX102" s="192">
        <f t="shared" si="35"/>
        <v>0</v>
      </c>
      <c r="CHY102" s="192">
        <f t="shared" si="35"/>
        <v>0</v>
      </c>
      <c r="CHZ102" s="192">
        <f t="shared" si="35"/>
        <v>0</v>
      </c>
      <c r="CIA102" s="192">
        <f t="shared" si="35"/>
        <v>0</v>
      </c>
      <c r="CIB102" s="192">
        <f t="shared" si="35"/>
        <v>0</v>
      </c>
      <c r="CIC102" s="192">
        <f t="shared" si="35"/>
        <v>0</v>
      </c>
      <c r="CID102" s="192">
        <f t="shared" si="35"/>
        <v>0</v>
      </c>
      <c r="CIE102" s="192">
        <f t="shared" si="35"/>
        <v>0</v>
      </c>
      <c r="CIF102" s="192">
        <f t="shared" si="35"/>
        <v>0</v>
      </c>
      <c r="CIG102" s="192">
        <f t="shared" si="35"/>
        <v>0</v>
      </c>
      <c r="CIH102" s="192">
        <f t="shared" si="35"/>
        <v>0</v>
      </c>
      <c r="CII102" s="192">
        <f t="shared" si="35"/>
        <v>0</v>
      </c>
      <c r="CIJ102" s="192">
        <f t="shared" si="35"/>
        <v>0</v>
      </c>
      <c r="CIK102" s="192">
        <f t="shared" si="35"/>
        <v>0</v>
      </c>
      <c r="CIL102" s="192">
        <f t="shared" si="35"/>
        <v>0</v>
      </c>
      <c r="CIM102" s="192">
        <f t="shared" si="35"/>
        <v>0</v>
      </c>
      <c r="CIN102" s="192">
        <f t="shared" si="35"/>
        <v>0</v>
      </c>
      <c r="CIO102" s="192">
        <f t="shared" si="35"/>
        <v>0</v>
      </c>
      <c r="CIP102" s="192">
        <f t="shared" si="35"/>
        <v>0</v>
      </c>
      <c r="CIQ102" s="192">
        <f t="shared" si="35"/>
        <v>0</v>
      </c>
      <c r="CIR102" s="192">
        <f t="shared" si="35"/>
        <v>0</v>
      </c>
      <c r="CIS102" s="192">
        <f t="shared" si="35"/>
        <v>0</v>
      </c>
      <c r="CIT102" s="192">
        <f t="shared" si="35"/>
        <v>0</v>
      </c>
      <c r="CIU102" s="192">
        <f t="shared" si="35"/>
        <v>0</v>
      </c>
      <c r="CIV102" s="192">
        <f t="shared" si="35"/>
        <v>0</v>
      </c>
      <c r="CIW102" s="192">
        <f t="shared" si="35"/>
        <v>0</v>
      </c>
      <c r="CIX102" s="192">
        <f t="shared" si="35"/>
        <v>0</v>
      </c>
      <c r="CIY102" s="192">
        <f t="shared" si="35"/>
        <v>0</v>
      </c>
      <c r="CIZ102" s="192">
        <f t="shared" si="35"/>
        <v>0</v>
      </c>
      <c r="CJA102" s="192">
        <f t="shared" si="35"/>
        <v>0</v>
      </c>
      <c r="CJB102" s="192">
        <f t="shared" si="35"/>
        <v>0</v>
      </c>
      <c r="CJC102" s="192">
        <f t="shared" si="35"/>
        <v>0</v>
      </c>
      <c r="CJD102" s="192">
        <f t="shared" si="35"/>
        <v>0</v>
      </c>
      <c r="CJE102" s="192">
        <f t="shared" si="35"/>
        <v>0</v>
      </c>
      <c r="CJF102" s="192">
        <f t="shared" si="35"/>
        <v>0</v>
      </c>
      <c r="CJG102" s="192">
        <f t="shared" si="35"/>
        <v>0</v>
      </c>
      <c r="CJH102" s="192">
        <f t="shared" si="35"/>
        <v>0</v>
      </c>
      <c r="CJI102" s="192">
        <f t="shared" si="35"/>
        <v>0</v>
      </c>
      <c r="CJJ102" s="192">
        <f t="shared" si="35"/>
        <v>0</v>
      </c>
      <c r="CJK102" s="192">
        <f t="shared" si="35"/>
        <v>0</v>
      </c>
      <c r="CJL102" s="192">
        <f t="shared" si="35"/>
        <v>0</v>
      </c>
      <c r="CJM102" s="192">
        <f t="shared" si="35"/>
        <v>0</v>
      </c>
      <c r="CJN102" s="192">
        <f t="shared" si="35"/>
        <v>0</v>
      </c>
      <c r="CJO102" s="192">
        <f t="shared" si="35"/>
        <v>0</v>
      </c>
      <c r="CJP102" s="192">
        <f t="shared" si="35"/>
        <v>0</v>
      </c>
      <c r="CJQ102" s="192">
        <f t="shared" si="35"/>
        <v>0</v>
      </c>
      <c r="CJR102" s="192">
        <f t="shared" si="35"/>
        <v>0</v>
      </c>
      <c r="CJS102" s="192">
        <f t="shared" si="35"/>
        <v>0</v>
      </c>
      <c r="CJT102" s="192">
        <f t="shared" si="35"/>
        <v>0</v>
      </c>
      <c r="CJU102" s="192">
        <f t="shared" ref="CJU102:CMF102" si="36" xml:space="preserve"> CJU$99</f>
        <v>0</v>
      </c>
      <c r="CJV102" s="192">
        <f t="shared" si="36"/>
        <v>0</v>
      </c>
      <c r="CJW102" s="192">
        <f t="shared" si="36"/>
        <v>0</v>
      </c>
      <c r="CJX102" s="192">
        <f t="shared" si="36"/>
        <v>0</v>
      </c>
      <c r="CJY102" s="192">
        <f t="shared" si="36"/>
        <v>0</v>
      </c>
      <c r="CJZ102" s="192">
        <f t="shared" si="36"/>
        <v>0</v>
      </c>
      <c r="CKA102" s="192">
        <f t="shared" si="36"/>
        <v>0</v>
      </c>
      <c r="CKB102" s="192">
        <f t="shared" si="36"/>
        <v>0</v>
      </c>
      <c r="CKC102" s="192">
        <f t="shared" si="36"/>
        <v>0</v>
      </c>
      <c r="CKD102" s="192">
        <f t="shared" si="36"/>
        <v>0</v>
      </c>
      <c r="CKE102" s="192">
        <f t="shared" si="36"/>
        <v>0</v>
      </c>
      <c r="CKF102" s="192">
        <f t="shared" si="36"/>
        <v>0</v>
      </c>
      <c r="CKG102" s="192">
        <f t="shared" si="36"/>
        <v>0</v>
      </c>
      <c r="CKH102" s="192">
        <f t="shared" si="36"/>
        <v>0</v>
      </c>
      <c r="CKI102" s="192">
        <f t="shared" si="36"/>
        <v>0</v>
      </c>
      <c r="CKJ102" s="192">
        <f t="shared" si="36"/>
        <v>0</v>
      </c>
      <c r="CKK102" s="192">
        <f t="shared" si="36"/>
        <v>0</v>
      </c>
      <c r="CKL102" s="192">
        <f t="shared" si="36"/>
        <v>0</v>
      </c>
      <c r="CKM102" s="192">
        <f t="shared" si="36"/>
        <v>0</v>
      </c>
      <c r="CKN102" s="192">
        <f t="shared" si="36"/>
        <v>0</v>
      </c>
      <c r="CKO102" s="192">
        <f t="shared" si="36"/>
        <v>0</v>
      </c>
      <c r="CKP102" s="192">
        <f t="shared" si="36"/>
        <v>0</v>
      </c>
      <c r="CKQ102" s="192">
        <f t="shared" si="36"/>
        <v>0</v>
      </c>
      <c r="CKR102" s="192">
        <f t="shared" si="36"/>
        <v>0</v>
      </c>
      <c r="CKS102" s="192">
        <f t="shared" si="36"/>
        <v>0</v>
      </c>
      <c r="CKT102" s="192">
        <f t="shared" si="36"/>
        <v>0</v>
      </c>
      <c r="CKU102" s="192">
        <f t="shared" si="36"/>
        <v>0</v>
      </c>
      <c r="CKV102" s="192">
        <f t="shared" si="36"/>
        <v>0</v>
      </c>
      <c r="CKW102" s="192">
        <f t="shared" si="36"/>
        <v>0</v>
      </c>
      <c r="CKX102" s="192">
        <f t="shared" si="36"/>
        <v>0</v>
      </c>
      <c r="CKY102" s="192">
        <f t="shared" si="36"/>
        <v>0</v>
      </c>
      <c r="CKZ102" s="192">
        <f t="shared" si="36"/>
        <v>0</v>
      </c>
      <c r="CLA102" s="192">
        <f t="shared" si="36"/>
        <v>0</v>
      </c>
      <c r="CLB102" s="192">
        <f t="shared" si="36"/>
        <v>0</v>
      </c>
      <c r="CLC102" s="192">
        <f t="shared" si="36"/>
        <v>0</v>
      </c>
      <c r="CLD102" s="192">
        <f t="shared" si="36"/>
        <v>0</v>
      </c>
      <c r="CLE102" s="192">
        <f t="shared" si="36"/>
        <v>0</v>
      </c>
      <c r="CLF102" s="192">
        <f t="shared" si="36"/>
        <v>0</v>
      </c>
      <c r="CLG102" s="192">
        <f t="shared" si="36"/>
        <v>0</v>
      </c>
      <c r="CLH102" s="192">
        <f t="shared" si="36"/>
        <v>0</v>
      </c>
      <c r="CLI102" s="192">
        <f t="shared" si="36"/>
        <v>0</v>
      </c>
      <c r="CLJ102" s="192">
        <f t="shared" si="36"/>
        <v>0</v>
      </c>
      <c r="CLK102" s="192">
        <f t="shared" si="36"/>
        <v>0</v>
      </c>
      <c r="CLL102" s="192">
        <f t="shared" si="36"/>
        <v>0</v>
      </c>
      <c r="CLM102" s="192">
        <f t="shared" si="36"/>
        <v>0</v>
      </c>
      <c r="CLN102" s="192">
        <f t="shared" si="36"/>
        <v>0</v>
      </c>
      <c r="CLO102" s="192">
        <f t="shared" si="36"/>
        <v>0</v>
      </c>
      <c r="CLP102" s="192">
        <f t="shared" si="36"/>
        <v>0</v>
      </c>
      <c r="CLQ102" s="192">
        <f t="shared" si="36"/>
        <v>0</v>
      </c>
      <c r="CLR102" s="192">
        <f t="shared" si="36"/>
        <v>0</v>
      </c>
      <c r="CLS102" s="192">
        <f t="shared" si="36"/>
        <v>0</v>
      </c>
      <c r="CLT102" s="192">
        <f t="shared" si="36"/>
        <v>0</v>
      </c>
      <c r="CLU102" s="192">
        <f t="shared" si="36"/>
        <v>0</v>
      </c>
      <c r="CLV102" s="192">
        <f t="shared" si="36"/>
        <v>0</v>
      </c>
      <c r="CLW102" s="192">
        <f t="shared" si="36"/>
        <v>0</v>
      </c>
      <c r="CLX102" s="192">
        <f t="shared" si="36"/>
        <v>0</v>
      </c>
      <c r="CLY102" s="192">
        <f t="shared" si="36"/>
        <v>0</v>
      </c>
      <c r="CLZ102" s="192">
        <f t="shared" si="36"/>
        <v>0</v>
      </c>
      <c r="CMA102" s="192">
        <f t="shared" si="36"/>
        <v>0</v>
      </c>
      <c r="CMB102" s="192">
        <f t="shared" si="36"/>
        <v>0</v>
      </c>
      <c r="CMC102" s="192">
        <f t="shared" si="36"/>
        <v>0</v>
      </c>
      <c r="CMD102" s="192">
        <f t="shared" si="36"/>
        <v>0</v>
      </c>
      <c r="CME102" s="192">
        <f t="shared" si="36"/>
        <v>0</v>
      </c>
      <c r="CMF102" s="192">
        <f t="shared" si="36"/>
        <v>0</v>
      </c>
      <c r="CMG102" s="192">
        <f t="shared" ref="CMG102:COR102" si="37" xml:space="preserve"> CMG$99</f>
        <v>0</v>
      </c>
      <c r="CMH102" s="192">
        <f t="shared" si="37"/>
        <v>0</v>
      </c>
      <c r="CMI102" s="192">
        <f t="shared" si="37"/>
        <v>0</v>
      </c>
      <c r="CMJ102" s="192">
        <f t="shared" si="37"/>
        <v>0</v>
      </c>
      <c r="CMK102" s="192">
        <f t="shared" si="37"/>
        <v>0</v>
      </c>
      <c r="CML102" s="192">
        <f t="shared" si="37"/>
        <v>0</v>
      </c>
      <c r="CMM102" s="192">
        <f t="shared" si="37"/>
        <v>0</v>
      </c>
      <c r="CMN102" s="192">
        <f t="shared" si="37"/>
        <v>0</v>
      </c>
      <c r="CMO102" s="192">
        <f t="shared" si="37"/>
        <v>0</v>
      </c>
      <c r="CMP102" s="192">
        <f t="shared" si="37"/>
        <v>0</v>
      </c>
      <c r="CMQ102" s="192">
        <f t="shared" si="37"/>
        <v>0</v>
      </c>
      <c r="CMR102" s="192">
        <f t="shared" si="37"/>
        <v>0</v>
      </c>
      <c r="CMS102" s="192">
        <f t="shared" si="37"/>
        <v>0</v>
      </c>
      <c r="CMT102" s="192">
        <f t="shared" si="37"/>
        <v>0</v>
      </c>
      <c r="CMU102" s="192">
        <f t="shared" si="37"/>
        <v>0</v>
      </c>
      <c r="CMV102" s="192">
        <f t="shared" si="37"/>
        <v>0</v>
      </c>
      <c r="CMW102" s="192">
        <f t="shared" si="37"/>
        <v>0</v>
      </c>
      <c r="CMX102" s="192">
        <f t="shared" si="37"/>
        <v>0</v>
      </c>
      <c r="CMY102" s="192">
        <f t="shared" si="37"/>
        <v>0</v>
      </c>
      <c r="CMZ102" s="192">
        <f t="shared" si="37"/>
        <v>0</v>
      </c>
      <c r="CNA102" s="192">
        <f t="shared" si="37"/>
        <v>0</v>
      </c>
      <c r="CNB102" s="192">
        <f t="shared" si="37"/>
        <v>0</v>
      </c>
      <c r="CNC102" s="192">
        <f t="shared" si="37"/>
        <v>0</v>
      </c>
      <c r="CND102" s="192">
        <f t="shared" si="37"/>
        <v>0</v>
      </c>
      <c r="CNE102" s="192">
        <f t="shared" si="37"/>
        <v>0</v>
      </c>
      <c r="CNF102" s="192">
        <f t="shared" si="37"/>
        <v>0</v>
      </c>
      <c r="CNG102" s="192">
        <f t="shared" si="37"/>
        <v>0</v>
      </c>
      <c r="CNH102" s="192">
        <f t="shared" si="37"/>
        <v>0</v>
      </c>
      <c r="CNI102" s="192">
        <f t="shared" si="37"/>
        <v>0</v>
      </c>
      <c r="CNJ102" s="192">
        <f t="shared" si="37"/>
        <v>0</v>
      </c>
      <c r="CNK102" s="192">
        <f t="shared" si="37"/>
        <v>0</v>
      </c>
      <c r="CNL102" s="192">
        <f t="shared" si="37"/>
        <v>0</v>
      </c>
      <c r="CNM102" s="192">
        <f t="shared" si="37"/>
        <v>0</v>
      </c>
      <c r="CNN102" s="192">
        <f t="shared" si="37"/>
        <v>0</v>
      </c>
      <c r="CNO102" s="192">
        <f t="shared" si="37"/>
        <v>0</v>
      </c>
      <c r="CNP102" s="192">
        <f t="shared" si="37"/>
        <v>0</v>
      </c>
      <c r="CNQ102" s="192">
        <f t="shared" si="37"/>
        <v>0</v>
      </c>
      <c r="CNR102" s="192">
        <f t="shared" si="37"/>
        <v>0</v>
      </c>
      <c r="CNS102" s="192">
        <f t="shared" si="37"/>
        <v>0</v>
      </c>
      <c r="CNT102" s="192">
        <f t="shared" si="37"/>
        <v>0</v>
      </c>
      <c r="CNU102" s="192">
        <f t="shared" si="37"/>
        <v>0</v>
      </c>
      <c r="CNV102" s="192">
        <f t="shared" si="37"/>
        <v>0</v>
      </c>
      <c r="CNW102" s="192">
        <f t="shared" si="37"/>
        <v>0</v>
      </c>
      <c r="CNX102" s="192">
        <f t="shared" si="37"/>
        <v>0</v>
      </c>
      <c r="CNY102" s="192">
        <f t="shared" si="37"/>
        <v>0</v>
      </c>
      <c r="CNZ102" s="192">
        <f t="shared" si="37"/>
        <v>0</v>
      </c>
      <c r="COA102" s="192">
        <f t="shared" si="37"/>
        <v>0</v>
      </c>
      <c r="COB102" s="192">
        <f t="shared" si="37"/>
        <v>0</v>
      </c>
      <c r="COC102" s="192">
        <f t="shared" si="37"/>
        <v>0</v>
      </c>
      <c r="COD102" s="192">
        <f t="shared" si="37"/>
        <v>0</v>
      </c>
      <c r="COE102" s="192">
        <f t="shared" si="37"/>
        <v>0</v>
      </c>
      <c r="COF102" s="192">
        <f t="shared" si="37"/>
        <v>0</v>
      </c>
      <c r="COG102" s="192">
        <f t="shared" si="37"/>
        <v>0</v>
      </c>
      <c r="COH102" s="192">
        <f t="shared" si="37"/>
        <v>0</v>
      </c>
      <c r="COI102" s="192">
        <f t="shared" si="37"/>
        <v>0</v>
      </c>
      <c r="COJ102" s="192">
        <f t="shared" si="37"/>
        <v>0</v>
      </c>
      <c r="COK102" s="192">
        <f t="shared" si="37"/>
        <v>0</v>
      </c>
      <c r="COL102" s="192">
        <f t="shared" si="37"/>
        <v>0</v>
      </c>
      <c r="COM102" s="192">
        <f t="shared" si="37"/>
        <v>0</v>
      </c>
      <c r="CON102" s="192">
        <f t="shared" si="37"/>
        <v>0</v>
      </c>
      <c r="COO102" s="192">
        <f t="shared" si="37"/>
        <v>0</v>
      </c>
      <c r="COP102" s="192">
        <f t="shared" si="37"/>
        <v>0</v>
      </c>
      <c r="COQ102" s="192">
        <f t="shared" si="37"/>
        <v>0</v>
      </c>
      <c r="COR102" s="192">
        <f t="shared" si="37"/>
        <v>0</v>
      </c>
      <c r="COS102" s="192">
        <f t="shared" ref="COS102:CRD102" si="38" xml:space="preserve"> COS$99</f>
        <v>0</v>
      </c>
      <c r="COT102" s="192">
        <f t="shared" si="38"/>
        <v>0</v>
      </c>
      <c r="COU102" s="192">
        <f t="shared" si="38"/>
        <v>0</v>
      </c>
      <c r="COV102" s="192">
        <f t="shared" si="38"/>
        <v>0</v>
      </c>
      <c r="COW102" s="192">
        <f t="shared" si="38"/>
        <v>0</v>
      </c>
      <c r="COX102" s="192">
        <f t="shared" si="38"/>
        <v>0</v>
      </c>
      <c r="COY102" s="192">
        <f t="shared" si="38"/>
        <v>0</v>
      </c>
      <c r="COZ102" s="192">
        <f t="shared" si="38"/>
        <v>0</v>
      </c>
      <c r="CPA102" s="192">
        <f t="shared" si="38"/>
        <v>0</v>
      </c>
      <c r="CPB102" s="192">
        <f t="shared" si="38"/>
        <v>0</v>
      </c>
      <c r="CPC102" s="192">
        <f t="shared" si="38"/>
        <v>0</v>
      </c>
      <c r="CPD102" s="192">
        <f t="shared" si="38"/>
        <v>0</v>
      </c>
      <c r="CPE102" s="192">
        <f t="shared" si="38"/>
        <v>0</v>
      </c>
      <c r="CPF102" s="192">
        <f t="shared" si="38"/>
        <v>0</v>
      </c>
      <c r="CPG102" s="192">
        <f t="shared" si="38"/>
        <v>0</v>
      </c>
      <c r="CPH102" s="192">
        <f t="shared" si="38"/>
        <v>0</v>
      </c>
      <c r="CPI102" s="192">
        <f t="shared" si="38"/>
        <v>0</v>
      </c>
      <c r="CPJ102" s="192">
        <f t="shared" si="38"/>
        <v>0</v>
      </c>
      <c r="CPK102" s="192">
        <f t="shared" si="38"/>
        <v>0</v>
      </c>
      <c r="CPL102" s="192">
        <f t="shared" si="38"/>
        <v>0</v>
      </c>
      <c r="CPM102" s="192">
        <f t="shared" si="38"/>
        <v>0</v>
      </c>
      <c r="CPN102" s="192">
        <f t="shared" si="38"/>
        <v>0</v>
      </c>
      <c r="CPO102" s="192">
        <f t="shared" si="38"/>
        <v>0</v>
      </c>
      <c r="CPP102" s="192">
        <f t="shared" si="38"/>
        <v>0</v>
      </c>
      <c r="CPQ102" s="192">
        <f t="shared" si="38"/>
        <v>0</v>
      </c>
      <c r="CPR102" s="192">
        <f t="shared" si="38"/>
        <v>0</v>
      </c>
      <c r="CPS102" s="192">
        <f t="shared" si="38"/>
        <v>0</v>
      </c>
      <c r="CPT102" s="192">
        <f t="shared" si="38"/>
        <v>0</v>
      </c>
      <c r="CPU102" s="192">
        <f t="shared" si="38"/>
        <v>0</v>
      </c>
      <c r="CPV102" s="192">
        <f t="shared" si="38"/>
        <v>0</v>
      </c>
      <c r="CPW102" s="192">
        <f t="shared" si="38"/>
        <v>0</v>
      </c>
      <c r="CPX102" s="192">
        <f t="shared" si="38"/>
        <v>0</v>
      </c>
      <c r="CPY102" s="192">
        <f t="shared" si="38"/>
        <v>0</v>
      </c>
      <c r="CPZ102" s="192">
        <f t="shared" si="38"/>
        <v>0</v>
      </c>
      <c r="CQA102" s="192">
        <f t="shared" si="38"/>
        <v>0</v>
      </c>
      <c r="CQB102" s="192">
        <f t="shared" si="38"/>
        <v>0</v>
      </c>
      <c r="CQC102" s="192">
        <f t="shared" si="38"/>
        <v>0</v>
      </c>
      <c r="CQD102" s="192">
        <f t="shared" si="38"/>
        <v>0</v>
      </c>
      <c r="CQE102" s="192">
        <f t="shared" si="38"/>
        <v>0</v>
      </c>
      <c r="CQF102" s="192">
        <f t="shared" si="38"/>
        <v>0</v>
      </c>
      <c r="CQG102" s="192">
        <f t="shared" si="38"/>
        <v>0</v>
      </c>
      <c r="CQH102" s="192">
        <f t="shared" si="38"/>
        <v>0</v>
      </c>
      <c r="CQI102" s="192">
        <f t="shared" si="38"/>
        <v>0</v>
      </c>
      <c r="CQJ102" s="192">
        <f t="shared" si="38"/>
        <v>0</v>
      </c>
      <c r="CQK102" s="192">
        <f t="shared" si="38"/>
        <v>0</v>
      </c>
      <c r="CQL102" s="192">
        <f t="shared" si="38"/>
        <v>0</v>
      </c>
      <c r="CQM102" s="192">
        <f t="shared" si="38"/>
        <v>0</v>
      </c>
      <c r="CQN102" s="192">
        <f t="shared" si="38"/>
        <v>0</v>
      </c>
      <c r="CQO102" s="192">
        <f t="shared" si="38"/>
        <v>0</v>
      </c>
      <c r="CQP102" s="192">
        <f t="shared" si="38"/>
        <v>0</v>
      </c>
      <c r="CQQ102" s="192">
        <f t="shared" si="38"/>
        <v>0</v>
      </c>
      <c r="CQR102" s="192">
        <f t="shared" si="38"/>
        <v>0</v>
      </c>
      <c r="CQS102" s="192">
        <f t="shared" si="38"/>
        <v>0</v>
      </c>
      <c r="CQT102" s="192">
        <f t="shared" si="38"/>
        <v>0</v>
      </c>
      <c r="CQU102" s="192">
        <f t="shared" si="38"/>
        <v>0</v>
      </c>
      <c r="CQV102" s="192">
        <f t="shared" si="38"/>
        <v>0</v>
      </c>
      <c r="CQW102" s="192">
        <f t="shared" si="38"/>
        <v>0</v>
      </c>
      <c r="CQX102" s="192">
        <f t="shared" si="38"/>
        <v>0</v>
      </c>
      <c r="CQY102" s="192">
        <f t="shared" si="38"/>
        <v>0</v>
      </c>
      <c r="CQZ102" s="192">
        <f t="shared" si="38"/>
        <v>0</v>
      </c>
      <c r="CRA102" s="192">
        <f t="shared" si="38"/>
        <v>0</v>
      </c>
      <c r="CRB102" s="192">
        <f t="shared" si="38"/>
        <v>0</v>
      </c>
      <c r="CRC102" s="192">
        <f t="shared" si="38"/>
        <v>0</v>
      </c>
      <c r="CRD102" s="192">
        <f t="shared" si="38"/>
        <v>0</v>
      </c>
      <c r="CRE102" s="192">
        <f t="shared" ref="CRE102:CTP102" si="39" xml:space="preserve"> CRE$99</f>
        <v>0</v>
      </c>
      <c r="CRF102" s="192">
        <f t="shared" si="39"/>
        <v>0</v>
      </c>
      <c r="CRG102" s="192">
        <f t="shared" si="39"/>
        <v>0</v>
      </c>
      <c r="CRH102" s="192">
        <f t="shared" si="39"/>
        <v>0</v>
      </c>
      <c r="CRI102" s="192">
        <f t="shared" si="39"/>
        <v>0</v>
      </c>
      <c r="CRJ102" s="192">
        <f t="shared" si="39"/>
        <v>0</v>
      </c>
      <c r="CRK102" s="192">
        <f t="shared" si="39"/>
        <v>0</v>
      </c>
      <c r="CRL102" s="192">
        <f t="shared" si="39"/>
        <v>0</v>
      </c>
      <c r="CRM102" s="192">
        <f t="shared" si="39"/>
        <v>0</v>
      </c>
      <c r="CRN102" s="192">
        <f t="shared" si="39"/>
        <v>0</v>
      </c>
      <c r="CRO102" s="192">
        <f t="shared" si="39"/>
        <v>0</v>
      </c>
      <c r="CRP102" s="192">
        <f t="shared" si="39"/>
        <v>0</v>
      </c>
      <c r="CRQ102" s="192">
        <f t="shared" si="39"/>
        <v>0</v>
      </c>
      <c r="CRR102" s="192">
        <f t="shared" si="39"/>
        <v>0</v>
      </c>
      <c r="CRS102" s="192">
        <f t="shared" si="39"/>
        <v>0</v>
      </c>
      <c r="CRT102" s="192">
        <f t="shared" si="39"/>
        <v>0</v>
      </c>
      <c r="CRU102" s="192">
        <f t="shared" si="39"/>
        <v>0</v>
      </c>
      <c r="CRV102" s="192">
        <f t="shared" si="39"/>
        <v>0</v>
      </c>
      <c r="CRW102" s="192">
        <f t="shared" si="39"/>
        <v>0</v>
      </c>
      <c r="CRX102" s="192">
        <f t="shared" si="39"/>
        <v>0</v>
      </c>
      <c r="CRY102" s="192">
        <f t="shared" si="39"/>
        <v>0</v>
      </c>
      <c r="CRZ102" s="192">
        <f t="shared" si="39"/>
        <v>0</v>
      </c>
      <c r="CSA102" s="192">
        <f t="shared" si="39"/>
        <v>0</v>
      </c>
      <c r="CSB102" s="192">
        <f t="shared" si="39"/>
        <v>0</v>
      </c>
      <c r="CSC102" s="192">
        <f t="shared" si="39"/>
        <v>0</v>
      </c>
      <c r="CSD102" s="192">
        <f t="shared" si="39"/>
        <v>0</v>
      </c>
      <c r="CSE102" s="192">
        <f t="shared" si="39"/>
        <v>0</v>
      </c>
      <c r="CSF102" s="192">
        <f t="shared" si="39"/>
        <v>0</v>
      </c>
      <c r="CSG102" s="192">
        <f t="shared" si="39"/>
        <v>0</v>
      </c>
      <c r="CSH102" s="192">
        <f t="shared" si="39"/>
        <v>0</v>
      </c>
      <c r="CSI102" s="192">
        <f t="shared" si="39"/>
        <v>0</v>
      </c>
      <c r="CSJ102" s="192">
        <f t="shared" si="39"/>
        <v>0</v>
      </c>
      <c r="CSK102" s="192">
        <f t="shared" si="39"/>
        <v>0</v>
      </c>
      <c r="CSL102" s="192">
        <f t="shared" si="39"/>
        <v>0</v>
      </c>
      <c r="CSM102" s="192">
        <f t="shared" si="39"/>
        <v>0</v>
      </c>
      <c r="CSN102" s="192">
        <f t="shared" si="39"/>
        <v>0</v>
      </c>
      <c r="CSO102" s="192">
        <f t="shared" si="39"/>
        <v>0</v>
      </c>
      <c r="CSP102" s="192">
        <f t="shared" si="39"/>
        <v>0</v>
      </c>
      <c r="CSQ102" s="192">
        <f t="shared" si="39"/>
        <v>0</v>
      </c>
      <c r="CSR102" s="192">
        <f t="shared" si="39"/>
        <v>0</v>
      </c>
      <c r="CSS102" s="192">
        <f t="shared" si="39"/>
        <v>0</v>
      </c>
      <c r="CST102" s="192">
        <f t="shared" si="39"/>
        <v>0</v>
      </c>
      <c r="CSU102" s="192">
        <f t="shared" si="39"/>
        <v>0</v>
      </c>
      <c r="CSV102" s="192">
        <f t="shared" si="39"/>
        <v>0</v>
      </c>
      <c r="CSW102" s="192">
        <f t="shared" si="39"/>
        <v>0</v>
      </c>
      <c r="CSX102" s="192">
        <f t="shared" si="39"/>
        <v>0</v>
      </c>
      <c r="CSY102" s="192">
        <f t="shared" si="39"/>
        <v>0</v>
      </c>
      <c r="CSZ102" s="192">
        <f t="shared" si="39"/>
        <v>0</v>
      </c>
      <c r="CTA102" s="192">
        <f t="shared" si="39"/>
        <v>0</v>
      </c>
      <c r="CTB102" s="192">
        <f t="shared" si="39"/>
        <v>0</v>
      </c>
      <c r="CTC102" s="192">
        <f t="shared" si="39"/>
        <v>0</v>
      </c>
      <c r="CTD102" s="192">
        <f t="shared" si="39"/>
        <v>0</v>
      </c>
      <c r="CTE102" s="192">
        <f t="shared" si="39"/>
        <v>0</v>
      </c>
      <c r="CTF102" s="192">
        <f t="shared" si="39"/>
        <v>0</v>
      </c>
      <c r="CTG102" s="192">
        <f t="shared" si="39"/>
        <v>0</v>
      </c>
      <c r="CTH102" s="192">
        <f t="shared" si="39"/>
        <v>0</v>
      </c>
      <c r="CTI102" s="192">
        <f t="shared" si="39"/>
        <v>0</v>
      </c>
      <c r="CTJ102" s="192">
        <f t="shared" si="39"/>
        <v>0</v>
      </c>
      <c r="CTK102" s="192">
        <f t="shared" si="39"/>
        <v>0</v>
      </c>
      <c r="CTL102" s="192">
        <f t="shared" si="39"/>
        <v>0</v>
      </c>
      <c r="CTM102" s="192">
        <f t="shared" si="39"/>
        <v>0</v>
      </c>
      <c r="CTN102" s="192">
        <f t="shared" si="39"/>
        <v>0</v>
      </c>
      <c r="CTO102" s="192">
        <f t="shared" si="39"/>
        <v>0</v>
      </c>
      <c r="CTP102" s="192">
        <f t="shared" si="39"/>
        <v>0</v>
      </c>
      <c r="CTQ102" s="192">
        <f t="shared" ref="CTQ102:CWB102" si="40" xml:space="preserve"> CTQ$99</f>
        <v>0</v>
      </c>
      <c r="CTR102" s="192">
        <f t="shared" si="40"/>
        <v>0</v>
      </c>
      <c r="CTS102" s="192">
        <f t="shared" si="40"/>
        <v>0</v>
      </c>
      <c r="CTT102" s="192">
        <f t="shared" si="40"/>
        <v>0</v>
      </c>
      <c r="CTU102" s="192">
        <f t="shared" si="40"/>
        <v>0</v>
      </c>
      <c r="CTV102" s="192">
        <f t="shared" si="40"/>
        <v>0</v>
      </c>
      <c r="CTW102" s="192">
        <f t="shared" si="40"/>
        <v>0</v>
      </c>
      <c r="CTX102" s="192">
        <f t="shared" si="40"/>
        <v>0</v>
      </c>
      <c r="CTY102" s="192">
        <f t="shared" si="40"/>
        <v>0</v>
      </c>
      <c r="CTZ102" s="192">
        <f t="shared" si="40"/>
        <v>0</v>
      </c>
      <c r="CUA102" s="192">
        <f t="shared" si="40"/>
        <v>0</v>
      </c>
      <c r="CUB102" s="192">
        <f t="shared" si="40"/>
        <v>0</v>
      </c>
      <c r="CUC102" s="192">
        <f t="shared" si="40"/>
        <v>0</v>
      </c>
      <c r="CUD102" s="192">
        <f t="shared" si="40"/>
        <v>0</v>
      </c>
      <c r="CUE102" s="192">
        <f t="shared" si="40"/>
        <v>0</v>
      </c>
      <c r="CUF102" s="192">
        <f t="shared" si="40"/>
        <v>0</v>
      </c>
      <c r="CUG102" s="192">
        <f t="shared" si="40"/>
        <v>0</v>
      </c>
      <c r="CUH102" s="192">
        <f t="shared" si="40"/>
        <v>0</v>
      </c>
      <c r="CUI102" s="192">
        <f t="shared" si="40"/>
        <v>0</v>
      </c>
      <c r="CUJ102" s="192">
        <f t="shared" si="40"/>
        <v>0</v>
      </c>
      <c r="CUK102" s="192">
        <f t="shared" si="40"/>
        <v>0</v>
      </c>
      <c r="CUL102" s="192">
        <f t="shared" si="40"/>
        <v>0</v>
      </c>
      <c r="CUM102" s="192">
        <f t="shared" si="40"/>
        <v>0</v>
      </c>
      <c r="CUN102" s="192">
        <f t="shared" si="40"/>
        <v>0</v>
      </c>
      <c r="CUO102" s="192">
        <f t="shared" si="40"/>
        <v>0</v>
      </c>
      <c r="CUP102" s="192">
        <f t="shared" si="40"/>
        <v>0</v>
      </c>
      <c r="CUQ102" s="192">
        <f t="shared" si="40"/>
        <v>0</v>
      </c>
      <c r="CUR102" s="192">
        <f t="shared" si="40"/>
        <v>0</v>
      </c>
      <c r="CUS102" s="192">
        <f t="shared" si="40"/>
        <v>0</v>
      </c>
      <c r="CUT102" s="192">
        <f t="shared" si="40"/>
        <v>0</v>
      </c>
      <c r="CUU102" s="192">
        <f t="shared" si="40"/>
        <v>0</v>
      </c>
      <c r="CUV102" s="192">
        <f t="shared" si="40"/>
        <v>0</v>
      </c>
      <c r="CUW102" s="192">
        <f t="shared" si="40"/>
        <v>0</v>
      </c>
      <c r="CUX102" s="192">
        <f t="shared" si="40"/>
        <v>0</v>
      </c>
      <c r="CUY102" s="192">
        <f t="shared" si="40"/>
        <v>0</v>
      </c>
      <c r="CUZ102" s="192">
        <f t="shared" si="40"/>
        <v>0</v>
      </c>
      <c r="CVA102" s="192">
        <f t="shared" si="40"/>
        <v>0</v>
      </c>
      <c r="CVB102" s="192">
        <f t="shared" si="40"/>
        <v>0</v>
      </c>
      <c r="CVC102" s="192">
        <f t="shared" si="40"/>
        <v>0</v>
      </c>
      <c r="CVD102" s="192">
        <f t="shared" si="40"/>
        <v>0</v>
      </c>
      <c r="CVE102" s="192">
        <f t="shared" si="40"/>
        <v>0</v>
      </c>
      <c r="CVF102" s="192">
        <f t="shared" si="40"/>
        <v>0</v>
      </c>
      <c r="CVG102" s="192">
        <f t="shared" si="40"/>
        <v>0</v>
      </c>
      <c r="CVH102" s="192">
        <f t="shared" si="40"/>
        <v>0</v>
      </c>
      <c r="CVI102" s="192">
        <f t="shared" si="40"/>
        <v>0</v>
      </c>
      <c r="CVJ102" s="192">
        <f t="shared" si="40"/>
        <v>0</v>
      </c>
      <c r="CVK102" s="192">
        <f t="shared" si="40"/>
        <v>0</v>
      </c>
      <c r="CVL102" s="192">
        <f t="shared" si="40"/>
        <v>0</v>
      </c>
      <c r="CVM102" s="192">
        <f t="shared" si="40"/>
        <v>0</v>
      </c>
      <c r="CVN102" s="192">
        <f t="shared" si="40"/>
        <v>0</v>
      </c>
      <c r="CVO102" s="192">
        <f t="shared" si="40"/>
        <v>0</v>
      </c>
      <c r="CVP102" s="192">
        <f t="shared" si="40"/>
        <v>0</v>
      </c>
      <c r="CVQ102" s="192">
        <f t="shared" si="40"/>
        <v>0</v>
      </c>
      <c r="CVR102" s="192">
        <f t="shared" si="40"/>
        <v>0</v>
      </c>
      <c r="CVS102" s="192">
        <f t="shared" si="40"/>
        <v>0</v>
      </c>
      <c r="CVT102" s="192">
        <f t="shared" si="40"/>
        <v>0</v>
      </c>
      <c r="CVU102" s="192">
        <f t="shared" si="40"/>
        <v>0</v>
      </c>
      <c r="CVV102" s="192">
        <f t="shared" si="40"/>
        <v>0</v>
      </c>
      <c r="CVW102" s="192">
        <f t="shared" si="40"/>
        <v>0</v>
      </c>
      <c r="CVX102" s="192">
        <f t="shared" si="40"/>
        <v>0</v>
      </c>
      <c r="CVY102" s="192">
        <f t="shared" si="40"/>
        <v>0</v>
      </c>
      <c r="CVZ102" s="192">
        <f t="shared" si="40"/>
        <v>0</v>
      </c>
      <c r="CWA102" s="192">
        <f t="shared" si="40"/>
        <v>0</v>
      </c>
      <c r="CWB102" s="192">
        <f t="shared" si="40"/>
        <v>0</v>
      </c>
      <c r="CWC102" s="192">
        <f t="shared" ref="CWC102:CYN102" si="41" xml:space="preserve"> CWC$99</f>
        <v>0</v>
      </c>
      <c r="CWD102" s="192">
        <f t="shared" si="41"/>
        <v>0</v>
      </c>
      <c r="CWE102" s="192">
        <f t="shared" si="41"/>
        <v>0</v>
      </c>
      <c r="CWF102" s="192">
        <f t="shared" si="41"/>
        <v>0</v>
      </c>
      <c r="CWG102" s="192">
        <f t="shared" si="41"/>
        <v>0</v>
      </c>
      <c r="CWH102" s="192">
        <f t="shared" si="41"/>
        <v>0</v>
      </c>
      <c r="CWI102" s="192">
        <f t="shared" si="41"/>
        <v>0</v>
      </c>
      <c r="CWJ102" s="192">
        <f t="shared" si="41"/>
        <v>0</v>
      </c>
      <c r="CWK102" s="192">
        <f t="shared" si="41"/>
        <v>0</v>
      </c>
      <c r="CWL102" s="192">
        <f t="shared" si="41"/>
        <v>0</v>
      </c>
      <c r="CWM102" s="192">
        <f t="shared" si="41"/>
        <v>0</v>
      </c>
      <c r="CWN102" s="192">
        <f t="shared" si="41"/>
        <v>0</v>
      </c>
      <c r="CWO102" s="192">
        <f t="shared" si="41"/>
        <v>0</v>
      </c>
      <c r="CWP102" s="192">
        <f t="shared" si="41"/>
        <v>0</v>
      </c>
      <c r="CWQ102" s="192">
        <f t="shared" si="41"/>
        <v>0</v>
      </c>
      <c r="CWR102" s="192">
        <f t="shared" si="41"/>
        <v>0</v>
      </c>
      <c r="CWS102" s="192">
        <f t="shared" si="41"/>
        <v>0</v>
      </c>
      <c r="CWT102" s="192">
        <f t="shared" si="41"/>
        <v>0</v>
      </c>
      <c r="CWU102" s="192">
        <f t="shared" si="41"/>
        <v>0</v>
      </c>
      <c r="CWV102" s="192">
        <f t="shared" si="41"/>
        <v>0</v>
      </c>
      <c r="CWW102" s="192">
        <f t="shared" si="41"/>
        <v>0</v>
      </c>
      <c r="CWX102" s="192">
        <f t="shared" si="41"/>
        <v>0</v>
      </c>
      <c r="CWY102" s="192">
        <f t="shared" si="41"/>
        <v>0</v>
      </c>
      <c r="CWZ102" s="192">
        <f t="shared" si="41"/>
        <v>0</v>
      </c>
      <c r="CXA102" s="192">
        <f t="shared" si="41"/>
        <v>0</v>
      </c>
      <c r="CXB102" s="192">
        <f t="shared" si="41"/>
        <v>0</v>
      </c>
      <c r="CXC102" s="192">
        <f t="shared" si="41"/>
        <v>0</v>
      </c>
      <c r="CXD102" s="192">
        <f t="shared" si="41"/>
        <v>0</v>
      </c>
      <c r="CXE102" s="192">
        <f t="shared" si="41"/>
        <v>0</v>
      </c>
      <c r="CXF102" s="192">
        <f t="shared" si="41"/>
        <v>0</v>
      </c>
      <c r="CXG102" s="192">
        <f t="shared" si="41"/>
        <v>0</v>
      </c>
      <c r="CXH102" s="192">
        <f t="shared" si="41"/>
        <v>0</v>
      </c>
      <c r="CXI102" s="192">
        <f t="shared" si="41"/>
        <v>0</v>
      </c>
      <c r="CXJ102" s="192">
        <f t="shared" si="41"/>
        <v>0</v>
      </c>
      <c r="CXK102" s="192">
        <f t="shared" si="41"/>
        <v>0</v>
      </c>
      <c r="CXL102" s="192">
        <f t="shared" si="41"/>
        <v>0</v>
      </c>
      <c r="CXM102" s="192">
        <f t="shared" si="41"/>
        <v>0</v>
      </c>
      <c r="CXN102" s="192">
        <f t="shared" si="41"/>
        <v>0</v>
      </c>
      <c r="CXO102" s="192">
        <f t="shared" si="41"/>
        <v>0</v>
      </c>
      <c r="CXP102" s="192">
        <f t="shared" si="41"/>
        <v>0</v>
      </c>
      <c r="CXQ102" s="192">
        <f t="shared" si="41"/>
        <v>0</v>
      </c>
      <c r="CXR102" s="192">
        <f t="shared" si="41"/>
        <v>0</v>
      </c>
      <c r="CXS102" s="192">
        <f t="shared" si="41"/>
        <v>0</v>
      </c>
      <c r="CXT102" s="192">
        <f t="shared" si="41"/>
        <v>0</v>
      </c>
      <c r="CXU102" s="192">
        <f t="shared" si="41"/>
        <v>0</v>
      </c>
      <c r="CXV102" s="192">
        <f t="shared" si="41"/>
        <v>0</v>
      </c>
      <c r="CXW102" s="192">
        <f t="shared" si="41"/>
        <v>0</v>
      </c>
      <c r="CXX102" s="192">
        <f t="shared" si="41"/>
        <v>0</v>
      </c>
      <c r="CXY102" s="192">
        <f t="shared" si="41"/>
        <v>0</v>
      </c>
      <c r="CXZ102" s="192">
        <f t="shared" si="41"/>
        <v>0</v>
      </c>
      <c r="CYA102" s="192">
        <f t="shared" si="41"/>
        <v>0</v>
      </c>
      <c r="CYB102" s="192">
        <f t="shared" si="41"/>
        <v>0</v>
      </c>
      <c r="CYC102" s="192">
        <f t="shared" si="41"/>
        <v>0</v>
      </c>
      <c r="CYD102" s="192">
        <f t="shared" si="41"/>
        <v>0</v>
      </c>
      <c r="CYE102" s="192">
        <f t="shared" si="41"/>
        <v>0</v>
      </c>
      <c r="CYF102" s="192">
        <f t="shared" si="41"/>
        <v>0</v>
      </c>
      <c r="CYG102" s="192">
        <f t="shared" si="41"/>
        <v>0</v>
      </c>
      <c r="CYH102" s="192">
        <f t="shared" si="41"/>
        <v>0</v>
      </c>
      <c r="CYI102" s="192">
        <f t="shared" si="41"/>
        <v>0</v>
      </c>
      <c r="CYJ102" s="192">
        <f t="shared" si="41"/>
        <v>0</v>
      </c>
      <c r="CYK102" s="192">
        <f t="shared" si="41"/>
        <v>0</v>
      </c>
      <c r="CYL102" s="192">
        <f t="shared" si="41"/>
        <v>0</v>
      </c>
      <c r="CYM102" s="192">
        <f t="shared" si="41"/>
        <v>0</v>
      </c>
      <c r="CYN102" s="192">
        <f t="shared" si="41"/>
        <v>0</v>
      </c>
      <c r="CYO102" s="192">
        <f t="shared" ref="CYO102:DAZ102" si="42" xml:space="preserve"> CYO$99</f>
        <v>0</v>
      </c>
      <c r="CYP102" s="192">
        <f t="shared" si="42"/>
        <v>0</v>
      </c>
      <c r="CYQ102" s="192">
        <f t="shared" si="42"/>
        <v>0</v>
      </c>
      <c r="CYR102" s="192">
        <f t="shared" si="42"/>
        <v>0</v>
      </c>
      <c r="CYS102" s="192">
        <f t="shared" si="42"/>
        <v>0</v>
      </c>
      <c r="CYT102" s="192">
        <f t="shared" si="42"/>
        <v>0</v>
      </c>
      <c r="CYU102" s="192">
        <f t="shared" si="42"/>
        <v>0</v>
      </c>
      <c r="CYV102" s="192">
        <f t="shared" si="42"/>
        <v>0</v>
      </c>
      <c r="CYW102" s="192">
        <f t="shared" si="42"/>
        <v>0</v>
      </c>
      <c r="CYX102" s="192">
        <f t="shared" si="42"/>
        <v>0</v>
      </c>
      <c r="CYY102" s="192">
        <f t="shared" si="42"/>
        <v>0</v>
      </c>
      <c r="CYZ102" s="192">
        <f t="shared" si="42"/>
        <v>0</v>
      </c>
      <c r="CZA102" s="192">
        <f t="shared" si="42"/>
        <v>0</v>
      </c>
      <c r="CZB102" s="192">
        <f t="shared" si="42"/>
        <v>0</v>
      </c>
      <c r="CZC102" s="192">
        <f t="shared" si="42"/>
        <v>0</v>
      </c>
      <c r="CZD102" s="192">
        <f t="shared" si="42"/>
        <v>0</v>
      </c>
      <c r="CZE102" s="192">
        <f t="shared" si="42"/>
        <v>0</v>
      </c>
      <c r="CZF102" s="192">
        <f t="shared" si="42"/>
        <v>0</v>
      </c>
      <c r="CZG102" s="192">
        <f t="shared" si="42"/>
        <v>0</v>
      </c>
      <c r="CZH102" s="192">
        <f t="shared" si="42"/>
        <v>0</v>
      </c>
      <c r="CZI102" s="192">
        <f t="shared" si="42"/>
        <v>0</v>
      </c>
      <c r="CZJ102" s="192">
        <f t="shared" si="42"/>
        <v>0</v>
      </c>
      <c r="CZK102" s="192">
        <f t="shared" si="42"/>
        <v>0</v>
      </c>
      <c r="CZL102" s="192">
        <f t="shared" si="42"/>
        <v>0</v>
      </c>
      <c r="CZM102" s="192">
        <f t="shared" si="42"/>
        <v>0</v>
      </c>
      <c r="CZN102" s="192">
        <f t="shared" si="42"/>
        <v>0</v>
      </c>
      <c r="CZO102" s="192">
        <f t="shared" si="42"/>
        <v>0</v>
      </c>
      <c r="CZP102" s="192">
        <f t="shared" si="42"/>
        <v>0</v>
      </c>
      <c r="CZQ102" s="192">
        <f t="shared" si="42"/>
        <v>0</v>
      </c>
      <c r="CZR102" s="192">
        <f t="shared" si="42"/>
        <v>0</v>
      </c>
      <c r="CZS102" s="192">
        <f t="shared" si="42"/>
        <v>0</v>
      </c>
      <c r="CZT102" s="192">
        <f t="shared" si="42"/>
        <v>0</v>
      </c>
      <c r="CZU102" s="192">
        <f t="shared" si="42"/>
        <v>0</v>
      </c>
      <c r="CZV102" s="192">
        <f t="shared" si="42"/>
        <v>0</v>
      </c>
      <c r="CZW102" s="192">
        <f t="shared" si="42"/>
        <v>0</v>
      </c>
      <c r="CZX102" s="192">
        <f t="shared" si="42"/>
        <v>0</v>
      </c>
      <c r="CZY102" s="192">
        <f t="shared" si="42"/>
        <v>0</v>
      </c>
      <c r="CZZ102" s="192">
        <f t="shared" si="42"/>
        <v>0</v>
      </c>
      <c r="DAA102" s="192">
        <f t="shared" si="42"/>
        <v>0</v>
      </c>
      <c r="DAB102" s="192">
        <f t="shared" si="42"/>
        <v>0</v>
      </c>
      <c r="DAC102" s="192">
        <f t="shared" si="42"/>
        <v>0</v>
      </c>
      <c r="DAD102" s="192">
        <f t="shared" si="42"/>
        <v>0</v>
      </c>
      <c r="DAE102" s="192">
        <f t="shared" si="42"/>
        <v>0</v>
      </c>
      <c r="DAF102" s="192">
        <f t="shared" si="42"/>
        <v>0</v>
      </c>
      <c r="DAG102" s="192">
        <f t="shared" si="42"/>
        <v>0</v>
      </c>
      <c r="DAH102" s="192">
        <f t="shared" si="42"/>
        <v>0</v>
      </c>
      <c r="DAI102" s="192">
        <f t="shared" si="42"/>
        <v>0</v>
      </c>
      <c r="DAJ102" s="192">
        <f t="shared" si="42"/>
        <v>0</v>
      </c>
      <c r="DAK102" s="192">
        <f t="shared" si="42"/>
        <v>0</v>
      </c>
      <c r="DAL102" s="192">
        <f t="shared" si="42"/>
        <v>0</v>
      </c>
      <c r="DAM102" s="192">
        <f t="shared" si="42"/>
        <v>0</v>
      </c>
      <c r="DAN102" s="192">
        <f t="shared" si="42"/>
        <v>0</v>
      </c>
      <c r="DAO102" s="192">
        <f t="shared" si="42"/>
        <v>0</v>
      </c>
      <c r="DAP102" s="192">
        <f t="shared" si="42"/>
        <v>0</v>
      </c>
      <c r="DAQ102" s="192">
        <f t="shared" si="42"/>
        <v>0</v>
      </c>
      <c r="DAR102" s="192">
        <f t="shared" si="42"/>
        <v>0</v>
      </c>
      <c r="DAS102" s="192">
        <f t="shared" si="42"/>
        <v>0</v>
      </c>
      <c r="DAT102" s="192">
        <f t="shared" si="42"/>
        <v>0</v>
      </c>
      <c r="DAU102" s="192">
        <f t="shared" si="42"/>
        <v>0</v>
      </c>
      <c r="DAV102" s="192">
        <f t="shared" si="42"/>
        <v>0</v>
      </c>
      <c r="DAW102" s="192">
        <f t="shared" si="42"/>
        <v>0</v>
      </c>
      <c r="DAX102" s="192">
        <f t="shared" si="42"/>
        <v>0</v>
      </c>
      <c r="DAY102" s="192">
        <f t="shared" si="42"/>
        <v>0</v>
      </c>
      <c r="DAZ102" s="192">
        <f t="shared" si="42"/>
        <v>0</v>
      </c>
      <c r="DBA102" s="192">
        <f t="shared" ref="DBA102:DDL102" si="43" xml:space="preserve"> DBA$99</f>
        <v>0</v>
      </c>
      <c r="DBB102" s="192">
        <f t="shared" si="43"/>
        <v>0</v>
      </c>
      <c r="DBC102" s="192">
        <f t="shared" si="43"/>
        <v>0</v>
      </c>
      <c r="DBD102" s="192">
        <f t="shared" si="43"/>
        <v>0</v>
      </c>
      <c r="DBE102" s="192">
        <f t="shared" si="43"/>
        <v>0</v>
      </c>
      <c r="DBF102" s="192">
        <f t="shared" si="43"/>
        <v>0</v>
      </c>
      <c r="DBG102" s="192">
        <f t="shared" si="43"/>
        <v>0</v>
      </c>
      <c r="DBH102" s="192">
        <f t="shared" si="43"/>
        <v>0</v>
      </c>
      <c r="DBI102" s="192">
        <f t="shared" si="43"/>
        <v>0</v>
      </c>
      <c r="DBJ102" s="192">
        <f t="shared" si="43"/>
        <v>0</v>
      </c>
      <c r="DBK102" s="192">
        <f t="shared" si="43"/>
        <v>0</v>
      </c>
      <c r="DBL102" s="192">
        <f t="shared" si="43"/>
        <v>0</v>
      </c>
      <c r="DBM102" s="192">
        <f t="shared" si="43"/>
        <v>0</v>
      </c>
      <c r="DBN102" s="192">
        <f t="shared" si="43"/>
        <v>0</v>
      </c>
      <c r="DBO102" s="192">
        <f t="shared" si="43"/>
        <v>0</v>
      </c>
      <c r="DBP102" s="192">
        <f t="shared" si="43"/>
        <v>0</v>
      </c>
      <c r="DBQ102" s="192">
        <f t="shared" si="43"/>
        <v>0</v>
      </c>
      <c r="DBR102" s="192">
        <f t="shared" si="43"/>
        <v>0</v>
      </c>
      <c r="DBS102" s="192">
        <f t="shared" si="43"/>
        <v>0</v>
      </c>
      <c r="DBT102" s="192">
        <f t="shared" si="43"/>
        <v>0</v>
      </c>
      <c r="DBU102" s="192">
        <f t="shared" si="43"/>
        <v>0</v>
      </c>
      <c r="DBV102" s="192">
        <f t="shared" si="43"/>
        <v>0</v>
      </c>
      <c r="DBW102" s="192">
        <f t="shared" si="43"/>
        <v>0</v>
      </c>
      <c r="DBX102" s="192">
        <f t="shared" si="43"/>
        <v>0</v>
      </c>
      <c r="DBY102" s="192">
        <f t="shared" si="43"/>
        <v>0</v>
      </c>
      <c r="DBZ102" s="192">
        <f t="shared" si="43"/>
        <v>0</v>
      </c>
      <c r="DCA102" s="192">
        <f t="shared" si="43"/>
        <v>0</v>
      </c>
      <c r="DCB102" s="192">
        <f t="shared" si="43"/>
        <v>0</v>
      </c>
      <c r="DCC102" s="192">
        <f t="shared" si="43"/>
        <v>0</v>
      </c>
      <c r="DCD102" s="192">
        <f t="shared" si="43"/>
        <v>0</v>
      </c>
      <c r="DCE102" s="192">
        <f t="shared" si="43"/>
        <v>0</v>
      </c>
      <c r="DCF102" s="192">
        <f t="shared" si="43"/>
        <v>0</v>
      </c>
      <c r="DCG102" s="192">
        <f t="shared" si="43"/>
        <v>0</v>
      </c>
      <c r="DCH102" s="192">
        <f t="shared" si="43"/>
        <v>0</v>
      </c>
      <c r="DCI102" s="192">
        <f t="shared" si="43"/>
        <v>0</v>
      </c>
      <c r="DCJ102" s="192">
        <f t="shared" si="43"/>
        <v>0</v>
      </c>
      <c r="DCK102" s="192">
        <f t="shared" si="43"/>
        <v>0</v>
      </c>
      <c r="DCL102" s="192">
        <f t="shared" si="43"/>
        <v>0</v>
      </c>
      <c r="DCM102" s="192">
        <f t="shared" si="43"/>
        <v>0</v>
      </c>
      <c r="DCN102" s="192">
        <f t="shared" si="43"/>
        <v>0</v>
      </c>
      <c r="DCO102" s="192">
        <f t="shared" si="43"/>
        <v>0</v>
      </c>
      <c r="DCP102" s="192">
        <f t="shared" si="43"/>
        <v>0</v>
      </c>
      <c r="DCQ102" s="192">
        <f t="shared" si="43"/>
        <v>0</v>
      </c>
      <c r="DCR102" s="192">
        <f t="shared" si="43"/>
        <v>0</v>
      </c>
      <c r="DCS102" s="192">
        <f t="shared" si="43"/>
        <v>0</v>
      </c>
      <c r="DCT102" s="192">
        <f t="shared" si="43"/>
        <v>0</v>
      </c>
      <c r="DCU102" s="192">
        <f t="shared" si="43"/>
        <v>0</v>
      </c>
      <c r="DCV102" s="192">
        <f t="shared" si="43"/>
        <v>0</v>
      </c>
      <c r="DCW102" s="192">
        <f t="shared" si="43"/>
        <v>0</v>
      </c>
      <c r="DCX102" s="192">
        <f t="shared" si="43"/>
        <v>0</v>
      </c>
      <c r="DCY102" s="192">
        <f t="shared" si="43"/>
        <v>0</v>
      </c>
      <c r="DCZ102" s="192">
        <f t="shared" si="43"/>
        <v>0</v>
      </c>
      <c r="DDA102" s="192">
        <f t="shared" si="43"/>
        <v>0</v>
      </c>
      <c r="DDB102" s="192">
        <f t="shared" si="43"/>
        <v>0</v>
      </c>
      <c r="DDC102" s="192">
        <f t="shared" si="43"/>
        <v>0</v>
      </c>
      <c r="DDD102" s="192">
        <f t="shared" si="43"/>
        <v>0</v>
      </c>
      <c r="DDE102" s="192">
        <f t="shared" si="43"/>
        <v>0</v>
      </c>
      <c r="DDF102" s="192">
        <f t="shared" si="43"/>
        <v>0</v>
      </c>
      <c r="DDG102" s="192">
        <f t="shared" si="43"/>
        <v>0</v>
      </c>
      <c r="DDH102" s="192">
        <f t="shared" si="43"/>
        <v>0</v>
      </c>
      <c r="DDI102" s="192">
        <f t="shared" si="43"/>
        <v>0</v>
      </c>
      <c r="DDJ102" s="192">
        <f t="shared" si="43"/>
        <v>0</v>
      </c>
      <c r="DDK102" s="192">
        <f t="shared" si="43"/>
        <v>0</v>
      </c>
      <c r="DDL102" s="192">
        <f t="shared" si="43"/>
        <v>0</v>
      </c>
      <c r="DDM102" s="192">
        <f t="shared" ref="DDM102:DFX102" si="44" xml:space="preserve"> DDM$99</f>
        <v>0</v>
      </c>
      <c r="DDN102" s="192">
        <f t="shared" si="44"/>
        <v>0</v>
      </c>
      <c r="DDO102" s="192">
        <f t="shared" si="44"/>
        <v>0</v>
      </c>
      <c r="DDP102" s="192">
        <f t="shared" si="44"/>
        <v>0</v>
      </c>
      <c r="DDQ102" s="192">
        <f t="shared" si="44"/>
        <v>0</v>
      </c>
      <c r="DDR102" s="192">
        <f t="shared" si="44"/>
        <v>0</v>
      </c>
      <c r="DDS102" s="192">
        <f t="shared" si="44"/>
        <v>0</v>
      </c>
      <c r="DDT102" s="192">
        <f t="shared" si="44"/>
        <v>0</v>
      </c>
      <c r="DDU102" s="192">
        <f t="shared" si="44"/>
        <v>0</v>
      </c>
      <c r="DDV102" s="192">
        <f t="shared" si="44"/>
        <v>0</v>
      </c>
      <c r="DDW102" s="192">
        <f t="shared" si="44"/>
        <v>0</v>
      </c>
      <c r="DDX102" s="192">
        <f t="shared" si="44"/>
        <v>0</v>
      </c>
      <c r="DDY102" s="192">
        <f t="shared" si="44"/>
        <v>0</v>
      </c>
      <c r="DDZ102" s="192">
        <f t="shared" si="44"/>
        <v>0</v>
      </c>
      <c r="DEA102" s="192">
        <f t="shared" si="44"/>
        <v>0</v>
      </c>
      <c r="DEB102" s="192">
        <f t="shared" si="44"/>
        <v>0</v>
      </c>
      <c r="DEC102" s="192">
        <f t="shared" si="44"/>
        <v>0</v>
      </c>
      <c r="DED102" s="192">
        <f t="shared" si="44"/>
        <v>0</v>
      </c>
      <c r="DEE102" s="192">
        <f t="shared" si="44"/>
        <v>0</v>
      </c>
      <c r="DEF102" s="192">
        <f t="shared" si="44"/>
        <v>0</v>
      </c>
      <c r="DEG102" s="192">
        <f t="shared" si="44"/>
        <v>0</v>
      </c>
      <c r="DEH102" s="192">
        <f t="shared" si="44"/>
        <v>0</v>
      </c>
      <c r="DEI102" s="192">
        <f t="shared" si="44"/>
        <v>0</v>
      </c>
      <c r="DEJ102" s="192">
        <f t="shared" si="44"/>
        <v>0</v>
      </c>
      <c r="DEK102" s="192">
        <f t="shared" si="44"/>
        <v>0</v>
      </c>
      <c r="DEL102" s="192">
        <f t="shared" si="44"/>
        <v>0</v>
      </c>
      <c r="DEM102" s="192">
        <f t="shared" si="44"/>
        <v>0</v>
      </c>
      <c r="DEN102" s="192">
        <f t="shared" si="44"/>
        <v>0</v>
      </c>
      <c r="DEO102" s="192">
        <f t="shared" si="44"/>
        <v>0</v>
      </c>
      <c r="DEP102" s="192">
        <f t="shared" si="44"/>
        <v>0</v>
      </c>
      <c r="DEQ102" s="192">
        <f t="shared" si="44"/>
        <v>0</v>
      </c>
      <c r="DER102" s="192">
        <f t="shared" si="44"/>
        <v>0</v>
      </c>
      <c r="DES102" s="192">
        <f t="shared" si="44"/>
        <v>0</v>
      </c>
      <c r="DET102" s="192">
        <f t="shared" si="44"/>
        <v>0</v>
      </c>
      <c r="DEU102" s="192">
        <f t="shared" si="44"/>
        <v>0</v>
      </c>
      <c r="DEV102" s="192">
        <f t="shared" si="44"/>
        <v>0</v>
      </c>
      <c r="DEW102" s="192">
        <f t="shared" si="44"/>
        <v>0</v>
      </c>
      <c r="DEX102" s="192">
        <f t="shared" si="44"/>
        <v>0</v>
      </c>
      <c r="DEY102" s="192">
        <f t="shared" si="44"/>
        <v>0</v>
      </c>
      <c r="DEZ102" s="192">
        <f t="shared" si="44"/>
        <v>0</v>
      </c>
      <c r="DFA102" s="192">
        <f t="shared" si="44"/>
        <v>0</v>
      </c>
      <c r="DFB102" s="192">
        <f t="shared" si="44"/>
        <v>0</v>
      </c>
      <c r="DFC102" s="192">
        <f t="shared" si="44"/>
        <v>0</v>
      </c>
      <c r="DFD102" s="192">
        <f t="shared" si="44"/>
        <v>0</v>
      </c>
      <c r="DFE102" s="192">
        <f t="shared" si="44"/>
        <v>0</v>
      </c>
      <c r="DFF102" s="192">
        <f t="shared" si="44"/>
        <v>0</v>
      </c>
      <c r="DFG102" s="192">
        <f t="shared" si="44"/>
        <v>0</v>
      </c>
      <c r="DFH102" s="192">
        <f t="shared" si="44"/>
        <v>0</v>
      </c>
      <c r="DFI102" s="192">
        <f t="shared" si="44"/>
        <v>0</v>
      </c>
      <c r="DFJ102" s="192">
        <f t="shared" si="44"/>
        <v>0</v>
      </c>
      <c r="DFK102" s="192">
        <f t="shared" si="44"/>
        <v>0</v>
      </c>
      <c r="DFL102" s="192">
        <f t="shared" si="44"/>
        <v>0</v>
      </c>
      <c r="DFM102" s="192">
        <f t="shared" si="44"/>
        <v>0</v>
      </c>
      <c r="DFN102" s="192">
        <f t="shared" si="44"/>
        <v>0</v>
      </c>
      <c r="DFO102" s="192">
        <f t="shared" si="44"/>
        <v>0</v>
      </c>
      <c r="DFP102" s="192">
        <f t="shared" si="44"/>
        <v>0</v>
      </c>
      <c r="DFQ102" s="192">
        <f t="shared" si="44"/>
        <v>0</v>
      </c>
      <c r="DFR102" s="192">
        <f t="shared" si="44"/>
        <v>0</v>
      </c>
      <c r="DFS102" s="192">
        <f t="shared" si="44"/>
        <v>0</v>
      </c>
      <c r="DFT102" s="192">
        <f t="shared" si="44"/>
        <v>0</v>
      </c>
      <c r="DFU102" s="192">
        <f t="shared" si="44"/>
        <v>0</v>
      </c>
      <c r="DFV102" s="192">
        <f t="shared" si="44"/>
        <v>0</v>
      </c>
      <c r="DFW102" s="192">
        <f t="shared" si="44"/>
        <v>0</v>
      </c>
      <c r="DFX102" s="192">
        <f t="shared" si="44"/>
        <v>0</v>
      </c>
      <c r="DFY102" s="192">
        <f t="shared" ref="DFY102:DIJ102" si="45" xml:space="preserve"> DFY$99</f>
        <v>0</v>
      </c>
      <c r="DFZ102" s="192">
        <f t="shared" si="45"/>
        <v>0</v>
      </c>
      <c r="DGA102" s="192">
        <f t="shared" si="45"/>
        <v>0</v>
      </c>
      <c r="DGB102" s="192">
        <f t="shared" si="45"/>
        <v>0</v>
      </c>
      <c r="DGC102" s="192">
        <f t="shared" si="45"/>
        <v>0</v>
      </c>
      <c r="DGD102" s="192">
        <f t="shared" si="45"/>
        <v>0</v>
      </c>
      <c r="DGE102" s="192">
        <f t="shared" si="45"/>
        <v>0</v>
      </c>
      <c r="DGF102" s="192">
        <f t="shared" si="45"/>
        <v>0</v>
      </c>
      <c r="DGG102" s="192">
        <f t="shared" si="45"/>
        <v>0</v>
      </c>
      <c r="DGH102" s="192">
        <f t="shared" si="45"/>
        <v>0</v>
      </c>
      <c r="DGI102" s="192">
        <f t="shared" si="45"/>
        <v>0</v>
      </c>
      <c r="DGJ102" s="192">
        <f t="shared" si="45"/>
        <v>0</v>
      </c>
      <c r="DGK102" s="192">
        <f t="shared" si="45"/>
        <v>0</v>
      </c>
      <c r="DGL102" s="192">
        <f t="shared" si="45"/>
        <v>0</v>
      </c>
      <c r="DGM102" s="192">
        <f t="shared" si="45"/>
        <v>0</v>
      </c>
      <c r="DGN102" s="192">
        <f t="shared" si="45"/>
        <v>0</v>
      </c>
      <c r="DGO102" s="192">
        <f t="shared" si="45"/>
        <v>0</v>
      </c>
      <c r="DGP102" s="192">
        <f t="shared" si="45"/>
        <v>0</v>
      </c>
      <c r="DGQ102" s="192">
        <f t="shared" si="45"/>
        <v>0</v>
      </c>
      <c r="DGR102" s="192">
        <f t="shared" si="45"/>
        <v>0</v>
      </c>
      <c r="DGS102" s="192">
        <f t="shared" si="45"/>
        <v>0</v>
      </c>
      <c r="DGT102" s="192">
        <f t="shared" si="45"/>
        <v>0</v>
      </c>
      <c r="DGU102" s="192">
        <f t="shared" si="45"/>
        <v>0</v>
      </c>
      <c r="DGV102" s="192">
        <f t="shared" si="45"/>
        <v>0</v>
      </c>
      <c r="DGW102" s="192">
        <f t="shared" si="45"/>
        <v>0</v>
      </c>
      <c r="DGX102" s="192">
        <f t="shared" si="45"/>
        <v>0</v>
      </c>
      <c r="DGY102" s="192">
        <f t="shared" si="45"/>
        <v>0</v>
      </c>
      <c r="DGZ102" s="192">
        <f t="shared" si="45"/>
        <v>0</v>
      </c>
      <c r="DHA102" s="192">
        <f t="shared" si="45"/>
        <v>0</v>
      </c>
      <c r="DHB102" s="192">
        <f t="shared" si="45"/>
        <v>0</v>
      </c>
      <c r="DHC102" s="192">
        <f t="shared" si="45"/>
        <v>0</v>
      </c>
      <c r="DHD102" s="192">
        <f t="shared" si="45"/>
        <v>0</v>
      </c>
      <c r="DHE102" s="192">
        <f t="shared" si="45"/>
        <v>0</v>
      </c>
      <c r="DHF102" s="192">
        <f t="shared" si="45"/>
        <v>0</v>
      </c>
      <c r="DHG102" s="192">
        <f t="shared" si="45"/>
        <v>0</v>
      </c>
      <c r="DHH102" s="192">
        <f t="shared" si="45"/>
        <v>0</v>
      </c>
      <c r="DHI102" s="192">
        <f t="shared" si="45"/>
        <v>0</v>
      </c>
      <c r="DHJ102" s="192">
        <f t="shared" si="45"/>
        <v>0</v>
      </c>
      <c r="DHK102" s="192">
        <f t="shared" si="45"/>
        <v>0</v>
      </c>
      <c r="DHL102" s="192">
        <f t="shared" si="45"/>
        <v>0</v>
      </c>
      <c r="DHM102" s="192">
        <f t="shared" si="45"/>
        <v>0</v>
      </c>
      <c r="DHN102" s="192">
        <f t="shared" si="45"/>
        <v>0</v>
      </c>
      <c r="DHO102" s="192">
        <f t="shared" si="45"/>
        <v>0</v>
      </c>
      <c r="DHP102" s="192">
        <f t="shared" si="45"/>
        <v>0</v>
      </c>
      <c r="DHQ102" s="192">
        <f t="shared" si="45"/>
        <v>0</v>
      </c>
      <c r="DHR102" s="192">
        <f t="shared" si="45"/>
        <v>0</v>
      </c>
      <c r="DHS102" s="192">
        <f t="shared" si="45"/>
        <v>0</v>
      </c>
      <c r="DHT102" s="192">
        <f t="shared" si="45"/>
        <v>0</v>
      </c>
      <c r="DHU102" s="192">
        <f t="shared" si="45"/>
        <v>0</v>
      </c>
      <c r="DHV102" s="192">
        <f t="shared" si="45"/>
        <v>0</v>
      </c>
      <c r="DHW102" s="192">
        <f t="shared" si="45"/>
        <v>0</v>
      </c>
      <c r="DHX102" s="192">
        <f t="shared" si="45"/>
        <v>0</v>
      </c>
      <c r="DHY102" s="192">
        <f t="shared" si="45"/>
        <v>0</v>
      </c>
      <c r="DHZ102" s="192">
        <f t="shared" si="45"/>
        <v>0</v>
      </c>
      <c r="DIA102" s="192">
        <f t="shared" si="45"/>
        <v>0</v>
      </c>
      <c r="DIB102" s="192">
        <f t="shared" si="45"/>
        <v>0</v>
      </c>
      <c r="DIC102" s="192">
        <f t="shared" si="45"/>
        <v>0</v>
      </c>
      <c r="DID102" s="192">
        <f t="shared" si="45"/>
        <v>0</v>
      </c>
      <c r="DIE102" s="192">
        <f t="shared" si="45"/>
        <v>0</v>
      </c>
      <c r="DIF102" s="192">
        <f t="shared" si="45"/>
        <v>0</v>
      </c>
      <c r="DIG102" s="192">
        <f t="shared" si="45"/>
        <v>0</v>
      </c>
      <c r="DIH102" s="192">
        <f t="shared" si="45"/>
        <v>0</v>
      </c>
      <c r="DII102" s="192">
        <f t="shared" si="45"/>
        <v>0</v>
      </c>
      <c r="DIJ102" s="192">
        <f t="shared" si="45"/>
        <v>0</v>
      </c>
      <c r="DIK102" s="192">
        <f t="shared" ref="DIK102:DKV102" si="46" xml:space="preserve"> DIK$99</f>
        <v>0</v>
      </c>
      <c r="DIL102" s="192">
        <f t="shared" si="46"/>
        <v>0</v>
      </c>
      <c r="DIM102" s="192">
        <f t="shared" si="46"/>
        <v>0</v>
      </c>
      <c r="DIN102" s="192">
        <f t="shared" si="46"/>
        <v>0</v>
      </c>
      <c r="DIO102" s="192">
        <f t="shared" si="46"/>
        <v>0</v>
      </c>
      <c r="DIP102" s="192">
        <f t="shared" si="46"/>
        <v>0</v>
      </c>
      <c r="DIQ102" s="192">
        <f t="shared" si="46"/>
        <v>0</v>
      </c>
      <c r="DIR102" s="192">
        <f t="shared" si="46"/>
        <v>0</v>
      </c>
      <c r="DIS102" s="192">
        <f t="shared" si="46"/>
        <v>0</v>
      </c>
      <c r="DIT102" s="192">
        <f t="shared" si="46"/>
        <v>0</v>
      </c>
      <c r="DIU102" s="192">
        <f t="shared" si="46"/>
        <v>0</v>
      </c>
      <c r="DIV102" s="192">
        <f t="shared" si="46"/>
        <v>0</v>
      </c>
      <c r="DIW102" s="192">
        <f t="shared" si="46"/>
        <v>0</v>
      </c>
      <c r="DIX102" s="192">
        <f t="shared" si="46"/>
        <v>0</v>
      </c>
      <c r="DIY102" s="192">
        <f t="shared" si="46"/>
        <v>0</v>
      </c>
      <c r="DIZ102" s="192">
        <f t="shared" si="46"/>
        <v>0</v>
      </c>
      <c r="DJA102" s="192">
        <f t="shared" si="46"/>
        <v>0</v>
      </c>
      <c r="DJB102" s="192">
        <f t="shared" si="46"/>
        <v>0</v>
      </c>
      <c r="DJC102" s="192">
        <f t="shared" si="46"/>
        <v>0</v>
      </c>
      <c r="DJD102" s="192">
        <f t="shared" si="46"/>
        <v>0</v>
      </c>
      <c r="DJE102" s="192">
        <f t="shared" si="46"/>
        <v>0</v>
      </c>
      <c r="DJF102" s="192">
        <f t="shared" si="46"/>
        <v>0</v>
      </c>
      <c r="DJG102" s="192">
        <f t="shared" si="46"/>
        <v>0</v>
      </c>
      <c r="DJH102" s="192">
        <f t="shared" si="46"/>
        <v>0</v>
      </c>
      <c r="DJI102" s="192">
        <f t="shared" si="46"/>
        <v>0</v>
      </c>
      <c r="DJJ102" s="192">
        <f t="shared" si="46"/>
        <v>0</v>
      </c>
      <c r="DJK102" s="192">
        <f t="shared" si="46"/>
        <v>0</v>
      </c>
      <c r="DJL102" s="192">
        <f t="shared" si="46"/>
        <v>0</v>
      </c>
      <c r="DJM102" s="192">
        <f t="shared" si="46"/>
        <v>0</v>
      </c>
      <c r="DJN102" s="192">
        <f t="shared" si="46"/>
        <v>0</v>
      </c>
      <c r="DJO102" s="192">
        <f t="shared" si="46"/>
        <v>0</v>
      </c>
      <c r="DJP102" s="192">
        <f t="shared" si="46"/>
        <v>0</v>
      </c>
      <c r="DJQ102" s="192">
        <f t="shared" si="46"/>
        <v>0</v>
      </c>
      <c r="DJR102" s="192">
        <f t="shared" si="46"/>
        <v>0</v>
      </c>
      <c r="DJS102" s="192">
        <f t="shared" si="46"/>
        <v>0</v>
      </c>
      <c r="DJT102" s="192">
        <f t="shared" si="46"/>
        <v>0</v>
      </c>
      <c r="DJU102" s="192">
        <f t="shared" si="46"/>
        <v>0</v>
      </c>
      <c r="DJV102" s="192">
        <f t="shared" si="46"/>
        <v>0</v>
      </c>
      <c r="DJW102" s="192">
        <f t="shared" si="46"/>
        <v>0</v>
      </c>
      <c r="DJX102" s="192">
        <f t="shared" si="46"/>
        <v>0</v>
      </c>
      <c r="DJY102" s="192">
        <f t="shared" si="46"/>
        <v>0</v>
      </c>
      <c r="DJZ102" s="192">
        <f t="shared" si="46"/>
        <v>0</v>
      </c>
      <c r="DKA102" s="192">
        <f t="shared" si="46"/>
        <v>0</v>
      </c>
      <c r="DKB102" s="192">
        <f t="shared" si="46"/>
        <v>0</v>
      </c>
      <c r="DKC102" s="192">
        <f t="shared" si="46"/>
        <v>0</v>
      </c>
      <c r="DKD102" s="192">
        <f t="shared" si="46"/>
        <v>0</v>
      </c>
      <c r="DKE102" s="192">
        <f t="shared" si="46"/>
        <v>0</v>
      </c>
      <c r="DKF102" s="192">
        <f t="shared" si="46"/>
        <v>0</v>
      </c>
      <c r="DKG102" s="192">
        <f t="shared" si="46"/>
        <v>0</v>
      </c>
      <c r="DKH102" s="192">
        <f t="shared" si="46"/>
        <v>0</v>
      </c>
      <c r="DKI102" s="192">
        <f t="shared" si="46"/>
        <v>0</v>
      </c>
      <c r="DKJ102" s="192">
        <f t="shared" si="46"/>
        <v>0</v>
      </c>
      <c r="DKK102" s="192">
        <f t="shared" si="46"/>
        <v>0</v>
      </c>
      <c r="DKL102" s="192">
        <f t="shared" si="46"/>
        <v>0</v>
      </c>
      <c r="DKM102" s="192">
        <f t="shared" si="46"/>
        <v>0</v>
      </c>
      <c r="DKN102" s="192">
        <f t="shared" si="46"/>
        <v>0</v>
      </c>
      <c r="DKO102" s="192">
        <f t="shared" si="46"/>
        <v>0</v>
      </c>
      <c r="DKP102" s="192">
        <f t="shared" si="46"/>
        <v>0</v>
      </c>
      <c r="DKQ102" s="192">
        <f t="shared" si="46"/>
        <v>0</v>
      </c>
      <c r="DKR102" s="192">
        <f t="shared" si="46"/>
        <v>0</v>
      </c>
      <c r="DKS102" s="192">
        <f t="shared" si="46"/>
        <v>0</v>
      </c>
      <c r="DKT102" s="192">
        <f t="shared" si="46"/>
        <v>0</v>
      </c>
      <c r="DKU102" s="192">
        <f t="shared" si="46"/>
        <v>0</v>
      </c>
      <c r="DKV102" s="192">
        <f t="shared" si="46"/>
        <v>0</v>
      </c>
      <c r="DKW102" s="192">
        <f t="shared" ref="DKW102:DNH102" si="47" xml:space="preserve"> DKW$99</f>
        <v>0</v>
      </c>
      <c r="DKX102" s="192">
        <f t="shared" si="47"/>
        <v>0</v>
      </c>
      <c r="DKY102" s="192">
        <f t="shared" si="47"/>
        <v>0</v>
      </c>
      <c r="DKZ102" s="192">
        <f t="shared" si="47"/>
        <v>0</v>
      </c>
      <c r="DLA102" s="192">
        <f t="shared" si="47"/>
        <v>0</v>
      </c>
      <c r="DLB102" s="192">
        <f t="shared" si="47"/>
        <v>0</v>
      </c>
      <c r="DLC102" s="192">
        <f t="shared" si="47"/>
        <v>0</v>
      </c>
      <c r="DLD102" s="192">
        <f t="shared" si="47"/>
        <v>0</v>
      </c>
      <c r="DLE102" s="192">
        <f t="shared" si="47"/>
        <v>0</v>
      </c>
      <c r="DLF102" s="192">
        <f t="shared" si="47"/>
        <v>0</v>
      </c>
      <c r="DLG102" s="192">
        <f t="shared" si="47"/>
        <v>0</v>
      </c>
      <c r="DLH102" s="192">
        <f t="shared" si="47"/>
        <v>0</v>
      </c>
      <c r="DLI102" s="192">
        <f t="shared" si="47"/>
        <v>0</v>
      </c>
      <c r="DLJ102" s="192">
        <f t="shared" si="47"/>
        <v>0</v>
      </c>
      <c r="DLK102" s="192">
        <f t="shared" si="47"/>
        <v>0</v>
      </c>
      <c r="DLL102" s="192">
        <f t="shared" si="47"/>
        <v>0</v>
      </c>
      <c r="DLM102" s="192">
        <f t="shared" si="47"/>
        <v>0</v>
      </c>
      <c r="DLN102" s="192">
        <f t="shared" si="47"/>
        <v>0</v>
      </c>
      <c r="DLO102" s="192">
        <f t="shared" si="47"/>
        <v>0</v>
      </c>
      <c r="DLP102" s="192">
        <f t="shared" si="47"/>
        <v>0</v>
      </c>
      <c r="DLQ102" s="192">
        <f t="shared" si="47"/>
        <v>0</v>
      </c>
      <c r="DLR102" s="192">
        <f t="shared" si="47"/>
        <v>0</v>
      </c>
      <c r="DLS102" s="192">
        <f t="shared" si="47"/>
        <v>0</v>
      </c>
      <c r="DLT102" s="192">
        <f t="shared" si="47"/>
        <v>0</v>
      </c>
      <c r="DLU102" s="192">
        <f t="shared" si="47"/>
        <v>0</v>
      </c>
      <c r="DLV102" s="192">
        <f t="shared" si="47"/>
        <v>0</v>
      </c>
      <c r="DLW102" s="192">
        <f t="shared" si="47"/>
        <v>0</v>
      </c>
      <c r="DLX102" s="192">
        <f t="shared" si="47"/>
        <v>0</v>
      </c>
      <c r="DLY102" s="192">
        <f t="shared" si="47"/>
        <v>0</v>
      </c>
      <c r="DLZ102" s="192">
        <f t="shared" si="47"/>
        <v>0</v>
      </c>
      <c r="DMA102" s="192">
        <f t="shared" si="47"/>
        <v>0</v>
      </c>
      <c r="DMB102" s="192">
        <f t="shared" si="47"/>
        <v>0</v>
      </c>
      <c r="DMC102" s="192">
        <f t="shared" si="47"/>
        <v>0</v>
      </c>
      <c r="DMD102" s="192">
        <f t="shared" si="47"/>
        <v>0</v>
      </c>
      <c r="DME102" s="192">
        <f t="shared" si="47"/>
        <v>0</v>
      </c>
      <c r="DMF102" s="192">
        <f t="shared" si="47"/>
        <v>0</v>
      </c>
      <c r="DMG102" s="192">
        <f t="shared" si="47"/>
        <v>0</v>
      </c>
      <c r="DMH102" s="192">
        <f t="shared" si="47"/>
        <v>0</v>
      </c>
      <c r="DMI102" s="192">
        <f t="shared" si="47"/>
        <v>0</v>
      </c>
      <c r="DMJ102" s="192">
        <f t="shared" si="47"/>
        <v>0</v>
      </c>
      <c r="DMK102" s="192">
        <f t="shared" si="47"/>
        <v>0</v>
      </c>
      <c r="DML102" s="192">
        <f t="shared" si="47"/>
        <v>0</v>
      </c>
      <c r="DMM102" s="192">
        <f t="shared" si="47"/>
        <v>0</v>
      </c>
      <c r="DMN102" s="192">
        <f t="shared" si="47"/>
        <v>0</v>
      </c>
      <c r="DMO102" s="192">
        <f t="shared" si="47"/>
        <v>0</v>
      </c>
      <c r="DMP102" s="192">
        <f t="shared" si="47"/>
        <v>0</v>
      </c>
      <c r="DMQ102" s="192">
        <f t="shared" si="47"/>
        <v>0</v>
      </c>
      <c r="DMR102" s="192">
        <f t="shared" si="47"/>
        <v>0</v>
      </c>
      <c r="DMS102" s="192">
        <f t="shared" si="47"/>
        <v>0</v>
      </c>
      <c r="DMT102" s="192">
        <f t="shared" si="47"/>
        <v>0</v>
      </c>
      <c r="DMU102" s="192">
        <f t="shared" si="47"/>
        <v>0</v>
      </c>
      <c r="DMV102" s="192">
        <f t="shared" si="47"/>
        <v>0</v>
      </c>
      <c r="DMW102" s="192">
        <f t="shared" si="47"/>
        <v>0</v>
      </c>
      <c r="DMX102" s="192">
        <f t="shared" si="47"/>
        <v>0</v>
      </c>
      <c r="DMY102" s="192">
        <f t="shared" si="47"/>
        <v>0</v>
      </c>
      <c r="DMZ102" s="192">
        <f t="shared" si="47"/>
        <v>0</v>
      </c>
      <c r="DNA102" s="192">
        <f t="shared" si="47"/>
        <v>0</v>
      </c>
      <c r="DNB102" s="192">
        <f t="shared" si="47"/>
        <v>0</v>
      </c>
      <c r="DNC102" s="192">
        <f t="shared" si="47"/>
        <v>0</v>
      </c>
      <c r="DND102" s="192">
        <f t="shared" si="47"/>
        <v>0</v>
      </c>
      <c r="DNE102" s="192">
        <f t="shared" si="47"/>
        <v>0</v>
      </c>
      <c r="DNF102" s="192">
        <f t="shared" si="47"/>
        <v>0</v>
      </c>
      <c r="DNG102" s="192">
        <f t="shared" si="47"/>
        <v>0</v>
      </c>
      <c r="DNH102" s="192">
        <f t="shared" si="47"/>
        <v>0</v>
      </c>
      <c r="DNI102" s="192">
        <f t="shared" ref="DNI102:DPT102" si="48" xml:space="preserve"> DNI$99</f>
        <v>0</v>
      </c>
      <c r="DNJ102" s="192">
        <f t="shared" si="48"/>
        <v>0</v>
      </c>
      <c r="DNK102" s="192">
        <f t="shared" si="48"/>
        <v>0</v>
      </c>
      <c r="DNL102" s="192">
        <f t="shared" si="48"/>
        <v>0</v>
      </c>
      <c r="DNM102" s="192">
        <f t="shared" si="48"/>
        <v>0</v>
      </c>
      <c r="DNN102" s="192">
        <f t="shared" si="48"/>
        <v>0</v>
      </c>
      <c r="DNO102" s="192">
        <f t="shared" si="48"/>
        <v>0</v>
      </c>
      <c r="DNP102" s="192">
        <f t="shared" si="48"/>
        <v>0</v>
      </c>
      <c r="DNQ102" s="192">
        <f t="shared" si="48"/>
        <v>0</v>
      </c>
      <c r="DNR102" s="192">
        <f t="shared" si="48"/>
        <v>0</v>
      </c>
      <c r="DNS102" s="192">
        <f t="shared" si="48"/>
        <v>0</v>
      </c>
      <c r="DNT102" s="192">
        <f t="shared" si="48"/>
        <v>0</v>
      </c>
      <c r="DNU102" s="192">
        <f t="shared" si="48"/>
        <v>0</v>
      </c>
      <c r="DNV102" s="192">
        <f t="shared" si="48"/>
        <v>0</v>
      </c>
      <c r="DNW102" s="192">
        <f t="shared" si="48"/>
        <v>0</v>
      </c>
      <c r="DNX102" s="192">
        <f t="shared" si="48"/>
        <v>0</v>
      </c>
      <c r="DNY102" s="192">
        <f t="shared" si="48"/>
        <v>0</v>
      </c>
      <c r="DNZ102" s="192">
        <f t="shared" si="48"/>
        <v>0</v>
      </c>
      <c r="DOA102" s="192">
        <f t="shared" si="48"/>
        <v>0</v>
      </c>
      <c r="DOB102" s="192">
        <f t="shared" si="48"/>
        <v>0</v>
      </c>
      <c r="DOC102" s="192">
        <f t="shared" si="48"/>
        <v>0</v>
      </c>
      <c r="DOD102" s="192">
        <f t="shared" si="48"/>
        <v>0</v>
      </c>
      <c r="DOE102" s="192">
        <f t="shared" si="48"/>
        <v>0</v>
      </c>
      <c r="DOF102" s="192">
        <f t="shared" si="48"/>
        <v>0</v>
      </c>
      <c r="DOG102" s="192">
        <f t="shared" si="48"/>
        <v>0</v>
      </c>
      <c r="DOH102" s="192">
        <f t="shared" si="48"/>
        <v>0</v>
      </c>
      <c r="DOI102" s="192">
        <f t="shared" si="48"/>
        <v>0</v>
      </c>
      <c r="DOJ102" s="192">
        <f t="shared" si="48"/>
        <v>0</v>
      </c>
      <c r="DOK102" s="192">
        <f t="shared" si="48"/>
        <v>0</v>
      </c>
      <c r="DOL102" s="192">
        <f t="shared" si="48"/>
        <v>0</v>
      </c>
      <c r="DOM102" s="192">
        <f t="shared" si="48"/>
        <v>0</v>
      </c>
      <c r="DON102" s="192">
        <f t="shared" si="48"/>
        <v>0</v>
      </c>
      <c r="DOO102" s="192">
        <f t="shared" si="48"/>
        <v>0</v>
      </c>
      <c r="DOP102" s="192">
        <f t="shared" si="48"/>
        <v>0</v>
      </c>
      <c r="DOQ102" s="192">
        <f t="shared" si="48"/>
        <v>0</v>
      </c>
      <c r="DOR102" s="192">
        <f t="shared" si="48"/>
        <v>0</v>
      </c>
      <c r="DOS102" s="192">
        <f t="shared" si="48"/>
        <v>0</v>
      </c>
      <c r="DOT102" s="192">
        <f t="shared" si="48"/>
        <v>0</v>
      </c>
      <c r="DOU102" s="192">
        <f t="shared" si="48"/>
        <v>0</v>
      </c>
      <c r="DOV102" s="192">
        <f t="shared" si="48"/>
        <v>0</v>
      </c>
      <c r="DOW102" s="192">
        <f t="shared" si="48"/>
        <v>0</v>
      </c>
      <c r="DOX102" s="192">
        <f t="shared" si="48"/>
        <v>0</v>
      </c>
      <c r="DOY102" s="192">
        <f t="shared" si="48"/>
        <v>0</v>
      </c>
      <c r="DOZ102" s="192">
        <f t="shared" si="48"/>
        <v>0</v>
      </c>
      <c r="DPA102" s="192">
        <f t="shared" si="48"/>
        <v>0</v>
      </c>
      <c r="DPB102" s="192">
        <f t="shared" si="48"/>
        <v>0</v>
      </c>
      <c r="DPC102" s="192">
        <f t="shared" si="48"/>
        <v>0</v>
      </c>
      <c r="DPD102" s="192">
        <f t="shared" si="48"/>
        <v>0</v>
      </c>
      <c r="DPE102" s="192">
        <f t="shared" si="48"/>
        <v>0</v>
      </c>
      <c r="DPF102" s="192">
        <f t="shared" si="48"/>
        <v>0</v>
      </c>
      <c r="DPG102" s="192">
        <f t="shared" si="48"/>
        <v>0</v>
      </c>
      <c r="DPH102" s="192">
        <f t="shared" si="48"/>
        <v>0</v>
      </c>
      <c r="DPI102" s="192">
        <f t="shared" si="48"/>
        <v>0</v>
      </c>
      <c r="DPJ102" s="192">
        <f t="shared" si="48"/>
        <v>0</v>
      </c>
      <c r="DPK102" s="192">
        <f t="shared" si="48"/>
        <v>0</v>
      </c>
      <c r="DPL102" s="192">
        <f t="shared" si="48"/>
        <v>0</v>
      </c>
      <c r="DPM102" s="192">
        <f t="shared" si="48"/>
        <v>0</v>
      </c>
      <c r="DPN102" s="192">
        <f t="shared" si="48"/>
        <v>0</v>
      </c>
      <c r="DPO102" s="192">
        <f t="shared" si="48"/>
        <v>0</v>
      </c>
      <c r="DPP102" s="192">
        <f t="shared" si="48"/>
        <v>0</v>
      </c>
      <c r="DPQ102" s="192">
        <f t="shared" si="48"/>
        <v>0</v>
      </c>
      <c r="DPR102" s="192">
        <f t="shared" si="48"/>
        <v>0</v>
      </c>
      <c r="DPS102" s="192">
        <f t="shared" si="48"/>
        <v>0</v>
      </c>
      <c r="DPT102" s="192">
        <f t="shared" si="48"/>
        <v>0</v>
      </c>
      <c r="DPU102" s="192">
        <f t="shared" ref="DPU102:DSF102" si="49" xml:space="preserve"> DPU$99</f>
        <v>0</v>
      </c>
      <c r="DPV102" s="192">
        <f t="shared" si="49"/>
        <v>0</v>
      </c>
      <c r="DPW102" s="192">
        <f t="shared" si="49"/>
        <v>0</v>
      </c>
      <c r="DPX102" s="192">
        <f t="shared" si="49"/>
        <v>0</v>
      </c>
      <c r="DPY102" s="192">
        <f t="shared" si="49"/>
        <v>0</v>
      </c>
      <c r="DPZ102" s="192">
        <f t="shared" si="49"/>
        <v>0</v>
      </c>
      <c r="DQA102" s="192">
        <f t="shared" si="49"/>
        <v>0</v>
      </c>
      <c r="DQB102" s="192">
        <f t="shared" si="49"/>
        <v>0</v>
      </c>
      <c r="DQC102" s="192">
        <f t="shared" si="49"/>
        <v>0</v>
      </c>
      <c r="DQD102" s="192">
        <f t="shared" si="49"/>
        <v>0</v>
      </c>
      <c r="DQE102" s="192">
        <f t="shared" si="49"/>
        <v>0</v>
      </c>
      <c r="DQF102" s="192">
        <f t="shared" si="49"/>
        <v>0</v>
      </c>
      <c r="DQG102" s="192">
        <f t="shared" si="49"/>
        <v>0</v>
      </c>
      <c r="DQH102" s="192">
        <f t="shared" si="49"/>
        <v>0</v>
      </c>
      <c r="DQI102" s="192">
        <f t="shared" si="49"/>
        <v>0</v>
      </c>
      <c r="DQJ102" s="192">
        <f t="shared" si="49"/>
        <v>0</v>
      </c>
      <c r="DQK102" s="192">
        <f t="shared" si="49"/>
        <v>0</v>
      </c>
      <c r="DQL102" s="192">
        <f t="shared" si="49"/>
        <v>0</v>
      </c>
      <c r="DQM102" s="192">
        <f t="shared" si="49"/>
        <v>0</v>
      </c>
      <c r="DQN102" s="192">
        <f t="shared" si="49"/>
        <v>0</v>
      </c>
      <c r="DQO102" s="192">
        <f t="shared" si="49"/>
        <v>0</v>
      </c>
      <c r="DQP102" s="192">
        <f t="shared" si="49"/>
        <v>0</v>
      </c>
      <c r="DQQ102" s="192">
        <f t="shared" si="49"/>
        <v>0</v>
      </c>
      <c r="DQR102" s="192">
        <f t="shared" si="49"/>
        <v>0</v>
      </c>
      <c r="DQS102" s="192">
        <f t="shared" si="49"/>
        <v>0</v>
      </c>
      <c r="DQT102" s="192">
        <f t="shared" si="49"/>
        <v>0</v>
      </c>
      <c r="DQU102" s="192">
        <f t="shared" si="49"/>
        <v>0</v>
      </c>
      <c r="DQV102" s="192">
        <f t="shared" si="49"/>
        <v>0</v>
      </c>
      <c r="DQW102" s="192">
        <f t="shared" si="49"/>
        <v>0</v>
      </c>
      <c r="DQX102" s="192">
        <f t="shared" si="49"/>
        <v>0</v>
      </c>
      <c r="DQY102" s="192">
        <f t="shared" si="49"/>
        <v>0</v>
      </c>
      <c r="DQZ102" s="192">
        <f t="shared" si="49"/>
        <v>0</v>
      </c>
      <c r="DRA102" s="192">
        <f t="shared" si="49"/>
        <v>0</v>
      </c>
      <c r="DRB102" s="192">
        <f t="shared" si="49"/>
        <v>0</v>
      </c>
      <c r="DRC102" s="192">
        <f t="shared" si="49"/>
        <v>0</v>
      </c>
      <c r="DRD102" s="192">
        <f t="shared" si="49"/>
        <v>0</v>
      </c>
      <c r="DRE102" s="192">
        <f t="shared" si="49"/>
        <v>0</v>
      </c>
      <c r="DRF102" s="192">
        <f t="shared" si="49"/>
        <v>0</v>
      </c>
      <c r="DRG102" s="192">
        <f t="shared" si="49"/>
        <v>0</v>
      </c>
      <c r="DRH102" s="192">
        <f t="shared" si="49"/>
        <v>0</v>
      </c>
      <c r="DRI102" s="192">
        <f t="shared" si="49"/>
        <v>0</v>
      </c>
      <c r="DRJ102" s="192">
        <f t="shared" si="49"/>
        <v>0</v>
      </c>
      <c r="DRK102" s="192">
        <f t="shared" si="49"/>
        <v>0</v>
      </c>
      <c r="DRL102" s="192">
        <f t="shared" si="49"/>
        <v>0</v>
      </c>
      <c r="DRM102" s="192">
        <f t="shared" si="49"/>
        <v>0</v>
      </c>
      <c r="DRN102" s="192">
        <f t="shared" si="49"/>
        <v>0</v>
      </c>
      <c r="DRO102" s="192">
        <f t="shared" si="49"/>
        <v>0</v>
      </c>
      <c r="DRP102" s="192">
        <f t="shared" si="49"/>
        <v>0</v>
      </c>
      <c r="DRQ102" s="192">
        <f t="shared" si="49"/>
        <v>0</v>
      </c>
      <c r="DRR102" s="192">
        <f t="shared" si="49"/>
        <v>0</v>
      </c>
      <c r="DRS102" s="192">
        <f t="shared" si="49"/>
        <v>0</v>
      </c>
      <c r="DRT102" s="192">
        <f t="shared" si="49"/>
        <v>0</v>
      </c>
      <c r="DRU102" s="192">
        <f t="shared" si="49"/>
        <v>0</v>
      </c>
      <c r="DRV102" s="192">
        <f t="shared" si="49"/>
        <v>0</v>
      </c>
      <c r="DRW102" s="192">
        <f t="shared" si="49"/>
        <v>0</v>
      </c>
      <c r="DRX102" s="192">
        <f t="shared" si="49"/>
        <v>0</v>
      </c>
      <c r="DRY102" s="192">
        <f t="shared" si="49"/>
        <v>0</v>
      </c>
      <c r="DRZ102" s="192">
        <f t="shared" si="49"/>
        <v>0</v>
      </c>
      <c r="DSA102" s="192">
        <f t="shared" si="49"/>
        <v>0</v>
      </c>
      <c r="DSB102" s="192">
        <f t="shared" si="49"/>
        <v>0</v>
      </c>
      <c r="DSC102" s="192">
        <f t="shared" si="49"/>
        <v>0</v>
      </c>
      <c r="DSD102" s="192">
        <f t="shared" si="49"/>
        <v>0</v>
      </c>
      <c r="DSE102" s="192">
        <f t="shared" si="49"/>
        <v>0</v>
      </c>
      <c r="DSF102" s="192">
        <f t="shared" si="49"/>
        <v>0</v>
      </c>
      <c r="DSG102" s="192">
        <f t="shared" ref="DSG102:DUR102" si="50" xml:space="preserve"> DSG$99</f>
        <v>0</v>
      </c>
      <c r="DSH102" s="192">
        <f t="shared" si="50"/>
        <v>0</v>
      </c>
      <c r="DSI102" s="192">
        <f t="shared" si="50"/>
        <v>0</v>
      </c>
      <c r="DSJ102" s="192">
        <f t="shared" si="50"/>
        <v>0</v>
      </c>
      <c r="DSK102" s="192">
        <f t="shared" si="50"/>
        <v>0</v>
      </c>
      <c r="DSL102" s="192">
        <f t="shared" si="50"/>
        <v>0</v>
      </c>
      <c r="DSM102" s="192">
        <f t="shared" si="50"/>
        <v>0</v>
      </c>
      <c r="DSN102" s="192">
        <f t="shared" si="50"/>
        <v>0</v>
      </c>
      <c r="DSO102" s="192">
        <f t="shared" si="50"/>
        <v>0</v>
      </c>
      <c r="DSP102" s="192">
        <f t="shared" si="50"/>
        <v>0</v>
      </c>
      <c r="DSQ102" s="192">
        <f t="shared" si="50"/>
        <v>0</v>
      </c>
      <c r="DSR102" s="192">
        <f t="shared" si="50"/>
        <v>0</v>
      </c>
      <c r="DSS102" s="192">
        <f t="shared" si="50"/>
        <v>0</v>
      </c>
      <c r="DST102" s="192">
        <f t="shared" si="50"/>
        <v>0</v>
      </c>
      <c r="DSU102" s="192">
        <f t="shared" si="50"/>
        <v>0</v>
      </c>
      <c r="DSV102" s="192">
        <f t="shared" si="50"/>
        <v>0</v>
      </c>
      <c r="DSW102" s="192">
        <f t="shared" si="50"/>
        <v>0</v>
      </c>
      <c r="DSX102" s="192">
        <f t="shared" si="50"/>
        <v>0</v>
      </c>
      <c r="DSY102" s="192">
        <f t="shared" si="50"/>
        <v>0</v>
      </c>
      <c r="DSZ102" s="192">
        <f t="shared" si="50"/>
        <v>0</v>
      </c>
      <c r="DTA102" s="192">
        <f t="shared" si="50"/>
        <v>0</v>
      </c>
      <c r="DTB102" s="192">
        <f t="shared" si="50"/>
        <v>0</v>
      </c>
      <c r="DTC102" s="192">
        <f t="shared" si="50"/>
        <v>0</v>
      </c>
      <c r="DTD102" s="192">
        <f t="shared" si="50"/>
        <v>0</v>
      </c>
      <c r="DTE102" s="192">
        <f t="shared" si="50"/>
        <v>0</v>
      </c>
      <c r="DTF102" s="192">
        <f t="shared" si="50"/>
        <v>0</v>
      </c>
      <c r="DTG102" s="192">
        <f t="shared" si="50"/>
        <v>0</v>
      </c>
      <c r="DTH102" s="192">
        <f t="shared" si="50"/>
        <v>0</v>
      </c>
      <c r="DTI102" s="192">
        <f t="shared" si="50"/>
        <v>0</v>
      </c>
      <c r="DTJ102" s="192">
        <f t="shared" si="50"/>
        <v>0</v>
      </c>
      <c r="DTK102" s="192">
        <f t="shared" si="50"/>
        <v>0</v>
      </c>
      <c r="DTL102" s="192">
        <f t="shared" si="50"/>
        <v>0</v>
      </c>
      <c r="DTM102" s="192">
        <f t="shared" si="50"/>
        <v>0</v>
      </c>
      <c r="DTN102" s="192">
        <f t="shared" si="50"/>
        <v>0</v>
      </c>
      <c r="DTO102" s="192">
        <f t="shared" si="50"/>
        <v>0</v>
      </c>
      <c r="DTP102" s="192">
        <f t="shared" si="50"/>
        <v>0</v>
      </c>
      <c r="DTQ102" s="192">
        <f t="shared" si="50"/>
        <v>0</v>
      </c>
      <c r="DTR102" s="192">
        <f t="shared" si="50"/>
        <v>0</v>
      </c>
      <c r="DTS102" s="192">
        <f t="shared" si="50"/>
        <v>0</v>
      </c>
      <c r="DTT102" s="192">
        <f t="shared" si="50"/>
        <v>0</v>
      </c>
      <c r="DTU102" s="192">
        <f t="shared" si="50"/>
        <v>0</v>
      </c>
      <c r="DTV102" s="192">
        <f t="shared" si="50"/>
        <v>0</v>
      </c>
      <c r="DTW102" s="192">
        <f t="shared" si="50"/>
        <v>0</v>
      </c>
      <c r="DTX102" s="192">
        <f t="shared" si="50"/>
        <v>0</v>
      </c>
      <c r="DTY102" s="192">
        <f t="shared" si="50"/>
        <v>0</v>
      </c>
      <c r="DTZ102" s="192">
        <f t="shared" si="50"/>
        <v>0</v>
      </c>
      <c r="DUA102" s="192">
        <f t="shared" si="50"/>
        <v>0</v>
      </c>
      <c r="DUB102" s="192">
        <f t="shared" si="50"/>
        <v>0</v>
      </c>
      <c r="DUC102" s="192">
        <f t="shared" si="50"/>
        <v>0</v>
      </c>
      <c r="DUD102" s="192">
        <f t="shared" si="50"/>
        <v>0</v>
      </c>
      <c r="DUE102" s="192">
        <f t="shared" si="50"/>
        <v>0</v>
      </c>
      <c r="DUF102" s="192">
        <f t="shared" si="50"/>
        <v>0</v>
      </c>
      <c r="DUG102" s="192">
        <f t="shared" si="50"/>
        <v>0</v>
      </c>
      <c r="DUH102" s="192">
        <f t="shared" si="50"/>
        <v>0</v>
      </c>
      <c r="DUI102" s="192">
        <f t="shared" si="50"/>
        <v>0</v>
      </c>
      <c r="DUJ102" s="192">
        <f t="shared" si="50"/>
        <v>0</v>
      </c>
      <c r="DUK102" s="192">
        <f t="shared" si="50"/>
        <v>0</v>
      </c>
      <c r="DUL102" s="192">
        <f t="shared" si="50"/>
        <v>0</v>
      </c>
      <c r="DUM102" s="192">
        <f t="shared" si="50"/>
        <v>0</v>
      </c>
      <c r="DUN102" s="192">
        <f t="shared" si="50"/>
        <v>0</v>
      </c>
      <c r="DUO102" s="192">
        <f t="shared" si="50"/>
        <v>0</v>
      </c>
      <c r="DUP102" s="192">
        <f t="shared" si="50"/>
        <v>0</v>
      </c>
      <c r="DUQ102" s="192">
        <f t="shared" si="50"/>
        <v>0</v>
      </c>
      <c r="DUR102" s="192">
        <f t="shared" si="50"/>
        <v>0</v>
      </c>
      <c r="DUS102" s="192">
        <f t="shared" ref="DUS102:DXD102" si="51" xml:space="preserve"> DUS$99</f>
        <v>0</v>
      </c>
      <c r="DUT102" s="192">
        <f t="shared" si="51"/>
        <v>0</v>
      </c>
      <c r="DUU102" s="192">
        <f t="shared" si="51"/>
        <v>0</v>
      </c>
      <c r="DUV102" s="192">
        <f t="shared" si="51"/>
        <v>0</v>
      </c>
      <c r="DUW102" s="192">
        <f t="shared" si="51"/>
        <v>0</v>
      </c>
      <c r="DUX102" s="192">
        <f t="shared" si="51"/>
        <v>0</v>
      </c>
      <c r="DUY102" s="192">
        <f t="shared" si="51"/>
        <v>0</v>
      </c>
      <c r="DUZ102" s="192">
        <f t="shared" si="51"/>
        <v>0</v>
      </c>
      <c r="DVA102" s="192">
        <f t="shared" si="51"/>
        <v>0</v>
      </c>
      <c r="DVB102" s="192">
        <f t="shared" si="51"/>
        <v>0</v>
      </c>
      <c r="DVC102" s="192">
        <f t="shared" si="51"/>
        <v>0</v>
      </c>
      <c r="DVD102" s="192">
        <f t="shared" si="51"/>
        <v>0</v>
      </c>
      <c r="DVE102" s="192">
        <f t="shared" si="51"/>
        <v>0</v>
      </c>
      <c r="DVF102" s="192">
        <f t="shared" si="51"/>
        <v>0</v>
      </c>
      <c r="DVG102" s="192">
        <f t="shared" si="51"/>
        <v>0</v>
      </c>
      <c r="DVH102" s="192">
        <f t="shared" si="51"/>
        <v>0</v>
      </c>
      <c r="DVI102" s="192">
        <f t="shared" si="51"/>
        <v>0</v>
      </c>
      <c r="DVJ102" s="192">
        <f t="shared" si="51"/>
        <v>0</v>
      </c>
      <c r="DVK102" s="192">
        <f t="shared" si="51"/>
        <v>0</v>
      </c>
      <c r="DVL102" s="192">
        <f t="shared" si="51"/>
        <v>0</v>
      </c>
      <c r="DVM102" s="192">
        <f t="shared" si="51"/>
        <v>0</v>
      </c>
      <c r="DVN102" s="192">
        <f t="shared" si="51"/>
        <v>0</v>
      </c>
      <c r="DVO102" s="192">
        <f t="shared" si="51"/>
        <v>0</v>
      </c>
      <c r="DVP102" s="192">
        <f t="shared" si="51"/>
        <v>0</v>
      </c>
      <c r="DVQ102" s="192">
        <f t="shared" si="51"/>
        <v>0</v>
      </c>
      <c r="DVR102" s="192">
        <f t="shared" si="51"/>
        <v>0</v>
      </c>
      <c r="DVS102" s="192">
        <f t="shared" si="51"/>
        <v>0</v>
      </c>
      <c r="DVT102" s="192">
        <f t="shared" si="51"/>
        <v>0</v>
      </c>
      <c r="DVU102" s="192">
        <f t="shared" si="51"/>
        <v>0</v>
      </c>
      <c r="DVV102" s="192">
        <f t="shared" si="51"/>
        <v>0</v>
      </c>
      <c r="DVW102" s="192">
        <f t="shared" si="51"/>
        <v>0</v>
      </c>
      <c r="DVX102" s="192">
        <f t="shared" si="51"/>
        <v>0</v>
      </c>
      <c r="DVY102" s="192">
        <f t="shared" si="51"/>
        <v>0</v>
      </c>
      <c r="DVZ102" s="192">
        <f t="shared" si="51"/>
        <v>0</v>
      </c>
      <c r="DWA102" s="192">
        <f t="shared" si="51"/>
        <v>0</v>
      </c>
      <c r="DWB102" s="192">
        <f t="shared" si="51"/>
        <v>0</v>
      </c>
      <c r="DWC102" s="192">
        <f t="shared" si="51"/>
        <v>0</v>
      </c>
      <c r="DWD102" s="192">
        <f t="shared" si="51"/>
        <v>0</v>
      </c>
      <c r="DWE102" s="192">
        <f t="shared" si="51"/>
        <v>0</v>
      </c>
      <c r="DWF102" s="192">
        <f t="shared" si="51"/>
        <v>0</v>
      </c>
      <c r="DWG102" s="192">
        <f t="shared" si="51"/>
        <v>0</v>
      </c>
      <c r="DWH102" s="192">
        <f t="shared" si="51"/>
        <v>0</v>
      </c>
      <c r="DWI102" s="192">
        <f t="shared" si="51"/>
        <v>0</v>
      </c>
      <c r="DWJ102" s="192">
        <f t="shared" si="51"/>
        <v>0</v>
      </c>
      <c r="DWK102" s="192">
        <f t="shared" si="51"/>
        <v>0</v>
      </c>
      <c r="DWL102" s="192">
        <f t="shared" si="51"/>
        <v>0</v>
      </c>
      <c r="DWM102" s="192">
        <f t="shared" si="51"/>
        <v>0</v>
      </c>
      <c r="DWN102" s="192">
        <f t="shared" si="51"/>
        <v>0</v>
      </c>
      <c r="DWO102" s="192">
        <f t="shared" si="51"/>
        <v>0</v>
      </c>
      <c r="DWP102" s="192">
        <f t="shared" si="51"/>
        <v>0</v>
      </c>
      <c r="DWQ102" s="192">
        <f t="shared" si="51"/>
        <v>0</v>
      </c>
      <c r="DWR102" s="192">
        <f t="shared" si="51"/>
        <v>0</v>
      </c>
      <c r="DWS102" s="192">
        <f t="shared" si="51"/>
        <v>0</v>
      </c>
      <c r="DWT102" s="192">
        <f t="shared" si="51"/>
        <v>0</v>
      </c>
      <c r="DWU102" s="192">
        <f t="shared" si="51"/>
        <v>0</v>
      </c>
      <c r="DWV102" s="192">
        <f t="shared" si="51"/>
        <v>0</v>
      </c>
      <c r="DWW102" s="192">
        <f t="shared" si="51"/>
        <v>0</v>
      </c>
      <c r="DWX102" s="192">
        <f t="shared" si="51"/>
        <v>0</v>
      </c>
      <c r="DWY102" s="192">
        <f t="shared" si="51"/>
        <v>0</v>
      </c>
      <c r="DWZ102" s="192">
        <f t="shared" si="51"/>
        <v>0</v>
      </c>
      <c r="DXA102" s="192">
        <f t="shared" si="51"/>
        <v>0</v>
      </c>
      <c r="DXB102" s="192">
        <f t="shared" si="51"/>
        <v>0</v>
      </c>
      <c r="DXC102" s="192">
        <f t="shared" si="51"/>
        <v>0</v>
      </c>
      <c r="DXD102" s="192">
        <f t="shared" si="51"/>
        <v>0</v>
      </c>
      <c r="DXE102" s="192">
        <f t="shared" ref="DXE102:DZP102" si="52" xml:space="preserve"> DXE$99</f>
        <v>0</v>
      </c>
      <c r="DXF102" s="192">
        <f t="shared" si="52"/>
        <v>0</v>
      </c>
      <c r="DXG102" s="192">
        <f t="shared" si="52"/>
        <v>0</v>
      </c>
      <c r="DXH102" s="192">
        <f t="shared" si="52"/>
        <v>0</v>
      </c>
      <c r="DXI102" s="192">
        <f t="shared" si="52"/>
        <v>0</v>
      </c>
      <c r="DXJ102" s="192">
        <f t="shared" si="52"/>
        <v>0</v>
      </c>
      <c r="DXK102" s="192">
        <f t="shared" si="52"/>
        <v>0</v>
      </c>
      <c r="DXL102" s="192">
        <f t="shared" si="52"/>
        <v>0</v>
      </c>
      <c r="DXM102" s="192">
        <f t="shared" si="52"/>
        <v>0</v>
      </c>
      <c r="DXN102" s="192">
        <f t="shared" si="52"/>
        <v>0</v>
      </c>
      <c r="DXO102" s="192">
        <f t="shared" si="52"/>
        <v>0</v>
      </c>
      <c r="DXP102" s="192">
        <f t="shared" si="52"/>
        <v>0</v>
      </c>
      <c r="DXQ102" s="192">
        <f t="shared" si="52"/>
        <v>0</v>
      </c>
      <c r="DXR102" s="192">
        <f t="shared" si="52"/>
        <v>0</v>
      </c>
      <c r="DXS102" s="192">
        <f t="shared" si="52"/>
        <v>0</v>
      </c>
      <c r="DXT102" s="192">
        <f t="shared" si="52"/>
        <v>0</v>
      </c>
      <c r="DXU102" s="192">
        <f t="shared" si="52"/>
        <v>0</v>
      </c>
      <c r="DXV102" s="192">
        <f t="shared" si="52"/>
        <v>0</v>
      </c>
      <c r="DXW102" s="192">
        <f t="shared" si="52"/>
        <v>0</v>
      </c>
      <c r="DXX102" s="192">
        <f t="shared" si="52"/>
        <v>0</v>
      </c>
      <c r="DXY102" s="192">
        <f t="shared" si="52"/>
        <v>0</v>
      </c>
      <c r="DXZ102" s="192">
        <f t="shared" si="52"/>
        <v>0</v>
      </c>
      <c r="DYA102" s="192">
        <f t="shared" si="52"/>
        <v>0</v>
      </c>
      <c r="DYB102" s="192">
        <f t="shared" si="52"/>
        <v>0</v>
      </c>
      <c r="DYC102" s="192">
        <f t="shared" si="52"/>
        <v>0</v>
      </c>
      <c r="DYD102" s="192">
        <f t="shared" si="52"/>
        <v>0</v>
      </c>
      <c r="DYE102" s="192">
        <f t="shared" si="52"/>
        <v>0</v>
      </c>
      <c r="DYF102" s="192">
        <f t="shared" si="52"/>
        <v>0</v>
      </c>
      <c r="DYG102" s="192">
        <f t="shared" si="52"/>
        <v>0</v>
      </c>
      <c r="DYH102" s="192">
        <f t="shared" si="52"/>
        <v>0</v>
      </c>
      <c r="DYI102" s="192">
        <f t="shared" si="52"/>
        <v>0</v>
      </c>
      <c r="DYJ102" s="192">
        <f t="shared" si="52"/>
        <v>0</v>
      </c>
      <c r="DYK102" s="192">
        <f t="shared" si="52"/>
        <v>0</v>
      </c>
      <c r="DYL102" s="192">
        <f t="shared" si="52"/>
        <v>0</v>
      </c>
      <c r="DYM102" s="192">
        <f t="shared" si="52"/>
        <v>0</v>
      </c>
      <c r="DYN102" s="192">
        <f t="shared" si="52"/>
        <v>0</v>
      </c>
      <c r="DYO102" s="192">
        <f t="shared" si="52"/>
        <v>0</v>
      </c>
      <c r="DYP102" s="192">
        <f t="shared" si="52"/>
        <v>0</v>
      </c>
      <c r="DYQ102" s="192">
        <f t="shared" si="52"/>
        <v>0</v>
      </c>
      <c r="DYR102" s="192">
        <f t="shared" si="52"/>
        <v>0</v>
      </c>
      <c r="DYS102" s="192">
        <f t="shared" si="52"/>
        <v>0</v>
      </c>
      <c r="DYT102" s="192">
        <f t="shared" si="52"/>
        <v>0</v>
      </c>
      <c r="DYU102" s="192">
        <f t="shared" si="52"/>
        <v>0</v>
      </c>
      <c r="DYV102" s="192">
        <f t="shared" si="52"/>
        <v>0</v>
      </c>
      <c r="DYW102" s="192">
        <f t="shared" si="52"/>
        <v>0</v>
      </c>
      <c r="DYX102" s="192">
        <f t="shared" si="52"/>
        <v>0</v>
      </c>
      <c r="DYY102" s="192">
        <f t="shared" si="52"/>
        <v>0</v>
      </c>
      <c r="DYZ102" s="192">
        <f t="shared" si="52"/>
        <v>0</v>
      </c>
      <c r="DZA102" s="192">
        <f t="shared" si="52"/>
        <v>0</v>
      </c>
      <c r="DZB102" s="192">
        <f t="shared" si="52"/>
        <v>0</v>
      </c>
      <c r="DZC102" s="192">
        <f t="shared" si="52"/>
        <v>0</v>
      </c>
      <c r="DZD102" s="192">
        <f t="shared" si="52"/>
        <v>0</v>
      </c>
      <c r="DZE102" s="192">
        <f t="shared" si="52"/>
        <v>0</v>
      </c>
      <c r="DZF102" s="192">
        <f t="shared" si="52"/>
        <v>0</v>
      </c>
      <c r="DZG102" s="192">
        <f t="shared" si="52"/>
        <v>0</v>
      </c>
      <c r="DZH102" s="192">
        <f t="shared" si="52"/>
        <v>0</v>
      </c>
      <c r="DZI102" s="192">
        <f t="shared" si="52"/>
        <v>0</v>
      </c>
      <c r="DZJ102" s="192">
        <f t="shared" si="52"/>
        <v>0</v>
      </c>
      <c r="DZK102" s="192">
        <f t="shared" si="52"/>
        <v>0</v>
      </c>
      <c r="DZL102" s="192">
        <f t="shared" si="52"/>
        <v>0</v>
      </c>
      <c r="DZM102" s="192">
        <f t="shared" si="52"/>
        <v>0</v>
      </c>
      <c r="DZN102" s="192">
        <f t="shared" si="52"/>
        <v>0</v>
      </c>
      <c r="DZO102" s="192">
        <f t="shared" si="52"/>
        <v>0</v>
      </c>
      <c r="DZP102" s="192">
        <f t="shared" si="52"/>
        <v>0</v>
      </c>
      <c r="DZQ102" s="192">
        <f t="shared" ref="DZQ102:ECB102" si="53" xml:space="preserve"> DZQ$99</f>
        <v>0</v>
      </c>
      <c r="DZR102" s="192">
        <f t="shared" si="53"/>
        <v>0</v>
      </c>
      <c r="DZS102" s="192">
        <f t="shared" si="53"/>
        <v>0</v>
      </c>
      <c r="DZT102" s="192">
        <f t="shared" si="53"/>
        <v>0</v>
      </c>
      <c r="DZU102" s="192">
        <f t="shared" si="53"/>
        <v>0</v>
      </c>
      <c r="DZV102" s="192">
        <f t="shared" si="53"/>
        <v>0</v>
      </c>
      <c r="DZW102" s="192">
        <f t="shared" si="53"/>
        <v>0</v>
      </c>
      <c r="DZX102" s="192">
        <f t="shared" si="53"/>
        <v>0</v>
      </c>
      <c r="DZY102" s="192">
        <f t="shared" si="53"/>
        <v>0</v>
      </c>
      <c r="DZZ102" s="192">
        <f t="shared" si="53"/>
        <v>0</v>
      </c>
      <c r="EAA102" s="192">
        <f t="shared" si="53"/>
        <v>0</v>
      </c>
      <c r="EAB102" s="192">
        <f t="shared" si="53"/>
        <v>0</v>
      </c>
      <c r="EAC102" s="192">
        <f t="shared" si="53"/>
        <v>0</v>
      </c>
      <c r="EAD102" s="192">
        <f t="shared" si="53"/>
        <v>0</v>
      </c>
      <c r="EAE102" s="192">
        <f t="shared" si="53"/>
        <v>0</v>
      </c>
      <c r="EAF102" s="192">
        <f t="shared" si="53"/>
        <v>0</v>
      </c>
      <c r="EAG102" s="192">
        <f t="shared" si="53"/>
        <v>0</v>
      </c>
      <c r="EAH102" s="192">
        <f t="shared" si="53"/>
        <v>0</v>
      </c>
      <c r="EAI102" s="192">
        <f t="shared" si="53"/>
        <v>0</v>
      </c>
      <c r="EAJ102" s="192">
        <f t="shared" si="53"/>
        <v>0</v>
      </c>
      <c r="EAK102" s="192">
        <f t="shared" si="53"/>
        <v>0</v>
      </c>
      <c r="EAL102" s="192">
        <f t="shared" si="53"/>
        <v>0</v>
      </c>
      <c r="EAM102" s="192">
        <f t="shared" si="53"/>
        <v>0</v>
      </c>
      <c r="EAN102" s="192">
        <f t="shared" si="53"/>
        <v>0</v>
      </c>
      <c r="EAO102" s="192">
        <f t="shared" si="53"/>
        <v>0</v>
      </c>
      <c r="EAP102" s="192">
        <f t="shared" si="53"/>
        <v>0</v>
      </c>
      <c r="EAQ102" s="192">
        <f t="shared" si="53"/>
        <v>0</v>
      </c>
      <c r="EAR102" s="192">
        <f t="shared" si="53"/>
        <v>0</v>
      </c>
      <c r="EAS102" s="192">
        <f t="shared" si="53"/>
        <v>0</v>
      </c>
      <c r="EAT102" s="192">
        <f t="shared" si="53"/>
        <v>0</v>
      </c>
      <c r="EAU102" s="192">
        <f t="shared" si="53"/>
        <v>0</v>
      </c>
      <c r="EAV102" s="192">
        <f t="shared" si="53"/>
        <v>0</v>
      </c>
      <c r="EAW102" s="192">
        <f t="shared" si="53"/>
        <v>0</v>
      </c>
      <c r="EAX102" s="192">
        <f t="shared" si="53"/>
        <v>0</v>
      </c>
      <c r="EAY102" s="192">
        <f t="shared" si="53"/>
        <v>0</v>
      </c>
      <c r="EAZ102" s="192">
        <f t="shared" si="53"/>
        <v>0</v>
      </c>
      <c r="EBA102" s="192">
        <f t="shared" si="53"/>
        <v>0</v>
      </c>
      <c r="EBB102" s="192">
        <f t="shared" si="53"/>
        <v>0</v>
      </c>
      <c r="EBC102" s="192">
        <f t="shared" si="53"/>
        <v>0</v>
      </c>
      <c r="EBD102" s="192">
        <f t="shared" si="53"/>
        <v>0</v>
      </c>
      <c r="EBE102" s="192">
        <f t="shared" si="53"/>
        <v>0</v>
      </c>
      <c r="EBF102" s="192">
        <f t="shared" si="53"/>
        <v>0</v>
      </c>
      <c r="EBG102" s="192">
        <f t="shared" si="53"/>
        <v>0</v>
      </c>
      <c r="EBH102" s="192">
        <f t="shared" si="53"/>
        <v>0</v>
      </c>
      <c r="EBI102" s="192">
        <f t="shared" si="53"/>
        <v>0</v>
      </c>
      <c r="EBJ102" s="192">
        <f t="shared" si="53"/>
        <v>0</v>
      </c>
      <c r="EBK102" s="192">
        <f t="shared" si="53"/>
        <v>0</v>
      </c>
      <c r="EBL102" s="192">
        <f t="shared" si="53"/>
        <v>0</v>
      </c>
      <c r="EBM102" s="192">
        <f t="shared" si="53"/>
        <v>0</v>
      </c>
      <c r="EBN102" s="192">
        <f t="shared" si="53"/>
        <v>0</v>
      </c>
      <c r="EBO102" s="192">
        <f t="shared" si="53"/>
        <v>0</v>
      </c>
      <c r="EBP102" s="192">
        <f t="shared" si="53"/>
        <v>0</v>
      </c>
      <c r="EBQ102" s="192">
        <f t="shared" si="53"/>
        <v>0</v>
      </c>
      <c r="EBR102" s="192">
        <f t="shared" si="53"/>
        <v>0</v>
      </c>
      <c r="EBS102" s="192">
        <f t="shared" si="53"/>
        <v>0</v>
      </c>
      <c r="EBT102" s="192">
        <f t="shared" si="53"/>
        <v>0</v>
      </c>
      <c r="EBU102" s="192">
        <f t="shared" si="53"/>
        <v>0</v>
      </c>
      <c r="EBV102" s="192">
        <f t="shared" si="53"/>
        <v>0</v>
      </c>
      <c r="EBW102" s="192">
        <f t="shared" si="53"/>
        <v>0</v>
      </c>
      <c r="EBX102" s="192">
        <f t="shared" si="53"/>
        <v>0</v>
      </c>
      <c r="EBY102" s="192">
        <f t="shared" si="53"/>
        <v>0</v>
      </c>
      <c r="EBZ102" s="192">
        <f t="shared" si="53"/>
        <v>0</v>
      </c>
      <c r="ECA102" s="192">
        <f t="shared" si="53"/>
        <v>0</v>
      </c>
      <c r="ECB102" s="192">
        <f t="shared" si="53"/>
        <v>0</v>
      </c>
      <c r="ECC102" s="192">
        <f t="shared" ref="ECC102:EEN102" si="54" xml:space="preserve"> ECC$99</f>
        <v>0</v>
      </c>
      <c r="ECD102" s="192">
        <f t="shared" si="54"/>
        <v>0</v>
      </c>
      <c r="ECE102" s="192">
        <f t="shared" si="54"/>
        <v>0</v>
      </c>
      <c r="ECF102" s="192">
        <f t="shared" si="54"/>
        <v>0</v>
      </c>
      <c r="ECG102" s="192">
        <f t="shared" si="54"/>
        <v>0</v>
      </c>
      <c r="ECH102" s="192">
        <f t="shared" si="54"/>
        <v>0</v>
      </c>
      <c r="ECI102" s="192">
        <f t="shared" si="54"/>
        <v>0</v>
      </c>
      <c r="ECJ102" s="192">
        <f t="shared" si="54"/>
        <v>0</v>
      </c>
      <c r="ECK102" s="192">
        <f t="shared" si="54"/>
        <v>0</v>
      </c>
      <c r="ECL102" s="192">
        <f t="shared" si="54"/>
        <v>0</v>
      </c>
      <c r="ECM102" s="192">
        <f t="shared" si="54"/>
        <v>0</v>
      </c>
      <c r="ECN102" s="192">
        <f t="shared" si="54"/>
        <v>0</v>
      </c>
      <c r="ECO102" s="192">
        <f t="shared" si="54"/>
        <v>0</v>
      </c>
      <c r="ECP102" s="192">
        <f t="shared" si="54"/>
        <v>0</v>
      </c>
      <c r="ECQ102" s="192">
        <f t="shared" si="54"/>
        <v>0</v>
      </c>
      <c r="ECR102" s="192">
        <f t="shared" si="54"/>
        <v>0</v>
      </c>
      <c r="ECS102" s="192">
        <f t="shared" si="54"/>
        <v>0</v>
      </c>
      <c r="ECT102" s="192">
        <f t="shared" si="54"/>
        <v>0</v>
      </c>
      <c r="ECU102" s="192">
        <f t="shared" si="54"/>
        <v>0</v>
      </c>
      <c r="ECV102" s="192">
        <f t="shared" si="54"/>
        <v>0</v>
      </c>
      <c r="ECW102" s="192">
        <f t="shared" si="54"/>
        <v>0</v>
      </c>
      <c r="ECX102" s="192">
        <f t="shared" si="54"/>
        <v>0</v>
      </c>
      <c r="ECY102" s="192">
        <f t="shared" si="54"/>
        <v>0</v>
      </c>
      <c r="ECZ102" s="192">
        <f t="shared" si="54"/>
        <v>0</v>
      </c>
      <c r="EDA102" s="192">
        <f t="shared" si="54"/>
        <v>0</v>
      </c>
      <c r="EDB102" s="192">
        <f t="shared" si="54"/>
        <v>0</v>
      </c>
      <c r="EDC102" s="192">
        <f t="shared" si="54"/>
        <v>0</v>
      </c>
      <c r="EDD102" s="192">
        <f t="shared" si="54"/>
        <v>0</v>
      </c>
      <c r="EDE102" s="192">
        <f t="shared" si="54"/>
        <v>0</v>
      </c>
      <c r="EDF102" s="192">
        <f t="shared" si="54"/>
        <v>0</v>
      </c>
      <c r="EDG102" s="192">
        <f t="shared" si="54"/>
        <v>0</v>
      </c>
      <c r="EDH102" s="192">
        <f t="shared" si="54"/>
        <v>0</v>
      </c>
      <c r="EDI102" s="192">
        <f t="shared" si="54"/>
        <v>0</v>
      </c>
      <c r="EDJ102" s="192">
        <f t="shared" si="54"/>
        <v>0</v>
      </c>
      <c r="EDK102" s="192">
        <f t="shared" si="54"/>
        <v>0</v>
      </c>
      <c r="EDL102" s="192">
        <f t="shared" si="54"/>
        <v>0</v>
      </c>
      <c r="EDM102" s="192">
        <f t="shared" si="54"/>
        <v>0</v>
      </c>
      <c r="EDN102" s="192">
        <f t="shared" si="54"/>
        <v>0</v>
      </c>
      <c r="EDO102" s="192">
        <f t="shared" si="54"/>
        <v>0</v>
      </c>
      <c r="EDP102" s="192">
        <f t="shared" si="54"/>
        <v>0</v>
      </c>
      <c r="EDQ102" s="192">
        <f t="shared" si="54"/>
        <v>0</v>
      </c>
      <c r="EDR102" s="192">
        <f t="shared" si="54"/>
        <v>0</v>
      </c>
      <c r="EDS102" s="192">
        <f t="shared" si="54"/>
        <v>0</v>
      </c>
      <c r="EDT102" s="192">
        <f t="shared" si="54"/>
        <v>0</v>
      </c>
      <c r="EDU102" s="192">
        <f t="shared" si="54"/>
        <v>0</v>
      </c>
      <c r="EDV102" s="192">
        <f t="shared" si="54"/>
        <v>0</v>
      </c>
      <c r="EDW102" s="192">
        <f t="shared" si="54"/>
        <v>0</v>
      </c>
      <c r="EDX102" s="192">
        <f t="shared" si="54"/>
        <v>0</v>
      </c>
      <c r="EDY102" s="192">
        <f t="shared" si="54"/>
        <v>0</v>
      </c>
      <c r="EDZ102" s="192">
        <f t="shared" si="54"/>
        <v>0</v>
      </c>
      <c r="EEA102" s="192">
        <f t="shared" si="54"/>
        <v>0</v>
      </c>
      <c r="EEB102" s="192">
        <f t="shared" si="54"/>
        <v>0</v>
      </c>
      <c r="EEC102" s="192">
        <f t="shared" si="54"/>
        <v>0</v>
      </c>
      <c r="EED102" s="192">
        <f t="shared" si="54"/>
        <v>0</v>
      </c>
      <c r="EEE102" s="192">
        <f t="shared" si="54"/>
        <v>0</v>
      </c>
      <c r="EEF102" s="192">
        <f t="shared" si="54"/>
        <v>0</v>
      </c>
      <c r="EEG102" s="192">
        <f t="shared" si="54"/>
        <v>0</v>
      </c>
      <c r="EEH102" s="192">
        <f t="shared" si="54"/>
        <v>0</v>
      </c>
      <c r="EEI102" s="192">
        <f t="shared" si="54"/>
        <v>0</v>
      </c>
      <c r="EEJ102" s="192">
        <f t="shared" si="54"/>
        <v>0</v>
      </c>
      <c r="EEK102" s="192">
        <f t="shared" si="54"/>
        <v>0</v>
      </c>
      <c r="EEL102" s="192">
        <f t="shared" si="54"/>
        <v>0</v>
      </c>
      <c r="EEM102" s="192">
        <f t="shared" si="54"/>
        <v>0</v>
      </c>
      <c r="EEN102" s="192">
        <f t="shared" si="54"/>
        <v>0</v>
      </c>
      <c r="EEO102" s="192">
        <f t="shared" ref="EEO102:EGZ102" si="55" xml:space="preserve"> EEO$99</f>
        <v>0</v>
      </c>
      <c r="EEP102" s="192">
        <f t="shared" si="55"/>
        <v>0</v>
      </c>
      <c r="EEQ102" s="192">
        <f t="shared" si="55"/>
        <v>0</v>
      </c>
      <c r="EER102" s="192">
        <f t="shared" si="55"/>
        <v>0</v>
      </c>
      <c r="EES102" s="192">
        <f t="shared" si="55"/>
        <v>0</v>
      </c>
      <c r="EET102" s="192">
        <f t="shared" si="55"/>
        <v>0</v>
      </c>
      <c r="EEU102" s="192">
        <f t="shared" si="55"/>
        <v>0</v>
      </c>
      <c r="EEV102" s="192">
        <f t="shared" si="55"/>
        <v>0</v>
      </c>
      <c r="EEW102" s="192">
        <f t="shared" si="55"/>
        <v>0</v>
      </c>
      <c r="EEX102" s="192">
        <f t="shared" si="55"/>
        <v>0</v>
      </c>
      <c r="EEY102" s="192">
        <f t="shared" si="55"/>
        <v>0</v>
      </c>
      <c r="EEZ102" s="192">
        <f t="shared" si="55"/>
        <v>0</v>
      </c>
      <c r="EFA102" s="192">
        <f t="shared" si="55"/>
        <v>0</v>
      </c>
      <c r="EFB102" s="192">
        <f t="shared" si="55"/>
        <v>0</v>
      </c>
      <c r="EFC102" s="192">
        <f t="shared" si="55"/>
        <v>0</v>
      </c>
      <c r="EFD102" s="192">
        <f t="shared" si="55"/>
        <v>0</v>
      </c>
      <c r="EFE102" s="192">
        <f t="shared" si="55"/>
        <v>0</v>
      </c>
      <c r="EFF102" s="192">
        <f t="shared" si="55"/>
        <v>0</v>
      </c>
      <c r="EFG102" s="192">
        <f t="shared" si="55"/>
        <v>0</v>
      </c>
      <c r="EFH102" s="192">
        <f t="shared" si="55"/>
        <v>0</v>
      </c>
      <c r="EFI102" s="192">
        <f t="shared" si="55"/>
        <v>0</v>
      </c>
      <c r="EFJ102" s="192">
        <f t="shared" si="55"/>
        <v>0</v>
      </c>
      <c r="EFK102" s="192">
        <f t="shared" si="55"/>
        <v>0</v>
      </c>
      <c r="EFL102" s="192">
        <f t="shared" si="55"/>
        <v>0</v>
      </c>
      <c r="EFM102" s="192">
        <f t="shared" si="55"/>
        <v>0</v>
      </c>
      <c r="EFN102" s="192">
        <f t="shared" si="55"/>
        <v>0</v>
      </c>
      <c r="EFO102" s="192">
        <f t="shared" si="55"/>
        <v>0</v>
      </c>
      <c r="EFP102" s="192">
        <f t="shared" si="55"/>
        <v>0</v>
      </c>
      <c r="EFQ102" s="192">
        <f t="shared" si="55"/>
        <v>0</v>
      </c>
      <c r="EFR102" s="192">
        <f t="shared" si="55"/>
        <v>0</v>
      </c>
      <c r="EFS102" s="192">
        <f t="shared" si="55"/>
        <v>0</v>
      </c>
      <c r="EFT102" s="192">
        <f t="shared" si="55"/>
        <v>0</v>
      </c>
      <c r="EFU102" s="192">
        <f t="shared" si="55"/>
        <v>0</v>
      </c>
      <c r="EFV102" s="192">
        <f t="shared" si="55"/>
        <v>0</v>
      </c>
      <c r="EFW102" s="192">
        <f t="shared" si="55"/>
        <v>0</v>
      </c>
      <c r="EFX102" s="192">
        <f t="shared" si="55"/>
        <v>0</v>
      </c>
      <c r="EFY102" s="192">
        <f t="shared" si="55"/>
        <v>0</v>
      </c>
      <c r="EFZ102" s="192">
        <f t="shared" si="55"/>
        <v>0</v>
      </c>
      <c r="EGA102" s="192">
        <f t="shared" si="55"/>
        <v>0</v>
      </c>
      <c r="EGB102" s="192">
        <f t="shared" si="55"/>
        <v>0</v>
      </c>
      <c r="EGC102" s="192">
        <f t="shared" si="55"/>
        <v>0</v>
      </c>
      <c r="EGD102" s="192">
        <f t="shared" si="55"/>
        <v>0</v>
      </c>
      <c r="EGE102" s="192">
        <f t="shared" si="55"/>
        <v>0</v>
      </c>
      <c r="EGF102" s="192">
        <f t="shared" si="55"/>
        <v>0</v>
      </c>
      <c r="EGG102" s="192">
        <f t="shared" si="55"/>
        <v>0</v>
      </c>
      <c r="EGH102" s="192">
        <f t="shared" si="55"/>
        <v>0</v>
      </c>
      <c r="EGI102" s="192">
        <f t="shared" si="55"/>
        <v>0</v>
      </c>
      <c r="EGJ102" s="192">
        <f t="shared" si="55"/>
        <v>0</v>
      </c>
      <c r="EGK102" s="192">
        <f t="shared" si="55"/>
        <v>0</v>
      </c>
      <c r="EGL102" s="192">
        <f t="shared" si="55"/>
        <v>0</v>
      </c>
      <c r="EGM102" s="192">
        <f t="shared" si="55"/>
        <v>0</v>
      </c>
      <c r="EGN102" s="192">
        <f t="shared" si="55"/>
        <v>0</v>
      </c>
      <c r="EGO102" s="192">
        <f t="shared" si="55"/>
        <v>0</v>
      </c>
      <c r="EGP102" s="192">
        <f t="shared" si="55"/>
        <v>0</v>
      </c>
      <c r="EGQ102" s="192">
        <f t="shared" si="55"/>
        <v>0</v>
      </c>
      <c r="EGR102" s="192">
        <f t="shared" si="55"/>
        <v>0</v>
      </c>
      <c r="EGS102" s="192">
        <f t="shared" si="55"/>
        <v>0</v>
      </c>
      <c r="EGT102" s="192">
        <f t="shared" si="55"/>
        <v>0</v>
      </c>
      <c r="EGU102" s="192">
        <f t="shared" si="55"/>
        <v>0</v>
      </c>
      <c r="EGV102" s="192">
        <f t="shared" si="55"/>
        <v>0</v>
      </c>
      <c r="EGW102" s="192">
        <f t="shared" si="55"/>
        <v>0</v>
      </c>
      <c r="EGX102" s="192">
        <f t="shared" si="55"/>
        <v>0</v>
      </c>
      <c r="EGY102" s="192">
        <f t="shared" si="55"/>
        <v>0</v>
      </c>
      <c r="EGZ102" s="192">
        <f t="shared" si="55"/>
        <v>0</v>
      </c>
      <c r="EHA102" s="192">
        <f t="shared" ref="EHA102:EJL102" si="56" xml:space="preserve"> EHA$99</f>
        <v>0</v>
      </c>
      <c r="EHB102" s="192">
        <f t="shared" si="56"/>
        <v>0</v>
      </c>
      <c r="EHC102" s="192">
        <f t="shared" si="56"/>
        <v>0</v>
      </c>
      <c r="EHD102" s="192">
        <f t="shared" si="56"/>
        <v>0</v>
      </c>
      <c r="EHE102" s="192">
        <f t="shared" si="56"/>
        <v>0</v>
      </c>
      <c r="EHF102" s="192">
        <f t="shared" si="56"/>
        <v>0</v>
      </c>
      <c r="EHG102" s="192">
        <f t="shared" si="56"/>
        <v>0</v>
      </c>
      <c r="EHH102" s="192">
        <f t="shared" si="56"/>
        <v>0</v>
      </c>
      <c r="EHI102" s="192">
        <f t="shared" si="56"/>
        <v>0</v>
      </c>
      <c r="EHJ102" s="192">
        <f t="shared" si="56"/>
        <v>0</v>
      </c>
      <c r="EHK102" s="192">
        <f t="shared" si="56"/>
        <v>0</v>
      </c>
      <c r="EHL102" s="192">
        <f t="shared" si="56"/>
        <v>0</v>
      </c>
      <c r="EHM102" s="192">
        <f t="shared" si="56"/>
        <v>0</v>
      </c>
      <c r="EHN102" s="192">
        <f t="shared" si="56"/>
        <v>0</v>
      </c>
      <c r="EHO102" s="192">
        <f t="shared" si="56"/>
        <v>0</v>
      </c>
      <c r="EHP102" s="192">
        <f t="shared" si="56"/>
        <v>0</v>
      </c>
      <c r="EHQ102" s="192">
        <f t="shared" si="56"/>
        <v>0</v>
      </c>
      <c r="EHR102" s="192">
        <f t="shared" si="56"/>
        <v>0</v>
      </c>
      <c r="EHS102" s="192">
        <f t="shared" si="56"/>
        <v>0</v>
      </c>
      <c r="EHT102" s="192">
        <f t="shared" si="56"/>
        <v>0</v>
      </c>
      <c r="EHU102" s="192">
        <f t="shared" si="56"/>
        <v>0</v>
      </c>
      <c r="EHV102" s="192">
        <f t="shared" si="56"/>
        <v>0</v>
      </c>
      <c r="EHW102" s="192">
        <f t="shared" si="56"/>
        <v>0</v>
      </c>
      <c r="EHX102" s="192">
        <f t="shared" si="56"/>
        <v>0</v>
      </c>
      <c r="EHY102" s="192">
        <f t="shared" si="56"/>
        <v>0</v>
      </c>
      <c r="EHZ102" s="192">
        <f t="shared" si="56"/>
        <v>0</v>
      </c>
      <c r="EIA102" s="192">
        <f t="shared" si="56"/>
        <v>0</v>
      </c>
      <c r="EIB102" s="192">
        <f t="shared" si="56"/>
        <v>0</v>
      </c>
      <c r="EIC102" s="192">
        <f t="shared" si="56"/>
        <v>0</v>
      </c>
      <c r="EID102" s="192">
        <f t="shared" si="56"/>
        <v>0</v>
      </c>
      <c r="EIE102" s="192">
        <f t="shared" si="56"/>
        <v>0</v>
      </c>
      <c r="EIF102" s="192">
        <f t="shared" si="56"/>
        <v>0</v>
      </c>
      <c r="EIG102" s="192">
        <f t="shared" si="56"/>
        <v>0</v>
      </c>
      <c r="EIH102" s="192">
        <f t="shared" si="56"/>
        <v>0</v>
      </c>
      <c r="EII102" s="192">
        <f t="shared" si="56"/>
        <v>0</v>
      </c>
      <c r="EIJ102" s="192">
        <f t="shared" si="56"/>
        <v>0</v>
      </c>
      <c r="EIK102" s="192">
        <f t="shared" si="56"/>
        <v>0</v>
      </c>
      <c r="EIL102" s="192">
        <f t="shared" si="56"/>
        <v>0</v>
      </c>
      <c r="EIM102" s="192">
        <f t="shared" si="56"/>
        <v>0</v>
      </c>
      <c r="EIN102" s="192">
        <f t="shared" si="56"/>
        <v>0</v>
      </c>
      <c r="EIO102" s="192">
        <f t="shared" si="56"/>
        <v>0</v>
      </c>
      <c r="EIP102" s="192">
        <f t="shared" si="56"/>
        <v>0</v>
      </c>
      <c r="EIQ102" s="192">
        <f t="shared" si="56"/>
        <v>0</v>
      </c>
      <c r="EIR102" s="192">
        <f t="shared" si="56"/>
        <v>0</v>
      </c>
      <c r="EIS102" s="192">
        <f t="shared" si="56"/>
        <v>0</v>
      </c>
      <c r="EIT102" s="192">
        <f t="shared" si="56"/>
        <v>0</v>
      </c>
      <c r="EIU102" s="192">
        <f t="shared" si="56"/>
        <v>0</v>
      </c>
      <c r="EIV102" s="192">
        <f t="shared" si="56"/>
        <v>0</v>
      </c>
      <c r="EIW102" s="192">
        <f t="shared" si="56"/>
        <v>0</v>
      </c>
      <c r="EIX102" s="192">
        <f t="shared" si="56"/>
        <v>0</v>
      </c>
      <c r="EIY102" s="192">
        <f t="shared" si="56"/>
        <v>0</v>
      </c>
      <c r="EIZ102" s="192">
        <f t="shared" si="56"/>
        <v>0</v>
      </c>
      <c r="EJA102" s="192">
        <f t="shared" si="56"/>
        <v>0</v>
      </c>
      <c r="EJB102" s="192">
        <f t="shared" si="56"/>
        <v>0</v>
      </c>
      <c r="EJC102" s="192">
        <f t="shared" si="56"/>
        <v>0</v>
      </c>
      <c r="EJD102" s="192">
        <f t="shared" si="56"/>
        <v>0</v>
      </c>
      <c r="EJE102" s="192">
        <f t="shared" si="56"/>
        <v>0</v>
      </c>
      <c r="EJF102" s="192">
        <f t="shared" si="56"/>
        <v>0</v>
      </c>
      <c r="EJG102" s="192">
        <f t="shared" si="56"/>
        <v>0</v>
      </c>
      <c r="EJH102" s="192">
        <f t="shared" si="56"/>
        <v>0</v>
      </c>
      <c r="EJI102" s="192">
        <f t="shared" si="56"/>
        <v>0</v>
      </c>
      <c r="EJJ102" s="192">
        <f t="shared" si="56"/>
        <v>0</v>
      </c>
      <c r="EJK102" s="192">
        <f t="shared" si="56"/>
        <v>0</v>
      </c>
      <c r="EJL102" s="192">
        <f t="shared" si="56"/>
        <v>0</v>
      </c>
      <c r="EJM102" s="192">
        <f t="shared" ref="EJM102:ELX102" si="57" xml:space="preserve"> EJM$99</f>
        <v>0</v>
      </c>
      <c r="EJN102" s="192">
        <f t="shared" si="57"/>
        <v>0</v>
      </c>
      <c r="EJO102" s="192">
        <f t="shared" si="57"/>
        <v>0</v>
      </c>
      <c r="EJP102" s="192">
        <f t="shared" si="57"/>
        <v>0</v>
      </c>
      <c r="EJQ102" s="192">
        <f t="shared" si="57"/>
        <v>0</v>
      </c>
      <c r="EJR102" s="192">
        <f t="shared" si="57"/>
        <v>0</v>
      </c>
      <c r="EJS102" s="192">
        <f t="shared" si="57"/>
        <v>0</v>
      </c>
      <c r="EJT102" s="192">
        <f t="shared" si="57"/>
        <v>0</v>
      </c>
      <c r="EJU102" s="192">
        <f t="shared" si="57"/>
        <v>0</v>
      </c>
      <c r="EJV102" s="192">
        <f t="shared" si="57"/>
        <v>0</v>
      </c>
      <c r="EJW102" s="192">
        <f t="shared" si="57"/>
        <v>0</v>
      </c>
      <c r="EJX102" s="192">
        <f t="shared" si="57"/>
        <v>0</v>
      </c>
      <c r="EJY102" s="192">
        <f t="shared" si="57"/>
        <v>0</v>
      </c>
      <c r="EJZ102" s="192">
        <f t="shared" si="57"/>
        <v>0</v>
      </c>
      <c r="EKA102" s="192">
        <f t="shared" si="57"/>
        <v>0</v>
      </c>
      <c r="EKB102" s="192">
        <f t="shared" si="57"/>
        <v>0</v>
      </c>
      <c r="EKC102" s="192">
        <f t="shared" si="57"/>
        <v>0</v>
      </c>
      <c r="EKD102" s="192">
        <f t="shared" si="57"/>
        <v>0</v>
      </c>
      <c r="EKE102" s="192">
        <f t="shared" si="57"/>
        <v>0</v>
      </c>
      <c r="EKF102" s="192">
        <f t="shared" si="57"/>
        <v>0</v>
      </c>
      <c r="EKG102" s="192">
        <f t="shared" si="57"/>
        <v>0</v>
      </c>
      <c r="EKH102" s="192">
        <f t="shared" si="57"/>
        <v>0</v>
      </c>
      <c r="EKI102" s="192">
        <f t="shared" si="57"/>
        <v>0</v>
      </c>
      <c r="EKJ102" s="192">
        <f t="shared" si="57"/>
        <v>0</v>
      </c>
      <c r="EKK102" s="192">
        <f t="shared" si="57"/>
        <v>0</v>
      </c>
      <c r="EKL102" s="192">
        <f t="shared" si="57"/>
        <v>0</v>
      </c>
      <c r="EKM102" s="192">
        <f t="shared" si="57"/>
        <v>0</v>
      </c>
      <c r="EKN102" s="192">
        <f t="shared" si="57"/>
        <v>0</v>
      </c>
      <c r="EKO102" s="192">
        <f t="shared" si="57"/>
        <v>0</v>
      </c>
      <c r="EKP102" s="192">
        <f t="shared" si="57"/>
        <v>0</v>
      </c>
      <c r="EKQ102" s="192">
        <f t="shared" si="57"/>
        <v>0</v>
      </c>
      <c r="EKR102" s="192">
        <f t="shared" si="57"/>
        <v>0</v>
      </c>
      <c r="EKS102" s="192">
        <f t="shared" si="57"/>
        <v>0</v>
      </c>
      <c r="EKT102" s="192">
        <f t="shared" si="57"/>
        <v>0</v>
      </c>
      <c r="EKU102" s="192">
        <f t="shared" si="57"/>
        <v>0</v>
      </c>
      <c r="EKV102" s="192">
        <f t="shared" si="57"/>
        <v>0</v>
      </c>
      <c r="EKW102" s="192">
        <f t="shared" si="57"/>
        <v>0</v>
      </c>
      <c r="EKX102" s="192">
        <f t="shared" si="57"/>
        <v>0</v>
      </c>
      <c r="EKY102" s="192">
        <f t="shared" si="57"/>
        <v>0</v>
      </c>
      <c r="EKZ102" s="192">
        <f t="shared" si="57"/>
        <v>0</v>
      </c>
      <c r="ELA102" s="192">
        <f t="shared" si="57"/>
        <v>0</v>
      </c>
      <c r="ELB102" s="192">
        <f t="shared" si="57"/>
        <v>0</v>
      </c>
      <c r="ELC102" s="192">
        <f t="shared" si="57"/>
        <v>0</v>
      </c>
      <c r="ELD102" s="192">
        <f t="shared" si="57"/>
        <v>0</v>
      </c>
      <c r="ELE102" s="192">
        <f t="shared" si="57"/>
        <v>0</v>
      </c>
      <c r="ELF102" s="192">
        <f t="shared" si="57"/>
        <v>0</v>
      </c>
      <c r="ELG102" s="192">
        <f t="shared" si="57"/>
        <v>0</v>
      </c>
      <c r="ELH102" s="192">
        <f t="shared" si="57"/>
        <v>0</v>
      </c>
      <c r="ELI102" s="192">
        <f t="shared" si="57"/>
        <v>0</v>
      </c>
      <c r="ELJ102" s="192">
        <f t="shared" si="57"/>
        <v>0</v>
      </c>
      <c r="ELK102" s="192">
        <f t="shared" si="57"/>
        <v>0</v>
      </c>
      <c r="ELL102" s="192">
        <f t="shared" si="57"/>
        <v>0</v>
      </c>
      <c r="ELM102" s="192">
        <f t="shared" si="57"/>
        <v>0</v>
      </c>
      <c r="ELN102" s="192">
        <f t="shared" si="57"/>
        <v>0</v>
      </c>
      <c r="ELO102" s="192">
        <f t="shared" si="57"/>
        <v>0</v>
      </c>
      <c r="ELP102" s="192">
        <f t="shared" si="57"/>
        <v>0</v>
      </c>
      <c r="ELQ102" s="192">
        <f t="shared" si="57"/>
        <v>0</v>
      </c>
      <c r="ELR102" s="192">
        <f t="shared" si="57"/>
        <v>0</v>
      </c>
      <c r="ELS102" s="192">
        <f t="shared" si="57"/>
        <v>0</v>
      </c>
      <c r="ELT102" s="192">
        <f t="shared" si="57"/>
        <v>0</v>
      </c>
      <c r="ELU102" s="192">
        <f t="shared" si="57"/>
        <v>0</v>
      </c>
      <c r="ELV102" s="192">
        <f t="shared" si="57"/>
        <v>0</v>
      </c>
      <c r="ELW102" s="192">
        <f t="shared" si="57"/>
        <v>0</v>
      </c>
      <c r="ELX102" s="192">
        <f t="shared" si="57"/>
        <v>0</v>
      </c>
      <c r="ELY102" s="192">
        <f t="shared" ref="ELY102:EOJ102" si="58" xml:space="preserve"> ELY$99</f>
        <v>0</v>
      </c>
      <c r="ELZ102" s="192">
        <f t="shared" si="58"/>
        <v>0</v>
      </c>
      <c r="EMA102" s="192">
        <f t="shared" si="58"/>
        <v>0</v>
      </c>
      <c r="EMB102" s="192">
        <f t="shared" si="58"/>
        <v>0</v>
      </c>
      <c r="EMC102" s="192">
        <f t="shared" si="58"/>
        <v>0</v>
      </c>
      <c r="EMD102" s="192">
        <f t="shared" si="58"/>
        <v>0</v>
      </c>
      <c r="EME102" s="192">
        <f t="shared" si="58"/>
        <v>0</v>
      </c>
      <c r="EMF102" s="192">
        <f t="shared" si="58"/>
        <v>0</v>
      </c>
      <c r="EMG102" s="192">
        <f t="shared" si="58"/>
        <v>0</v>
      </c>
      <c r="EMH102" s="192">
        <f t="shared" si="58"/>
        <v>0</v>
      </c>
      <c r="EMI102" s="192">
        <f t="shared" si="58"/>
        <v>0</v>
      </c>
      <c r="EMJ102" s="192">
        <f t="shared" si="58"/>
        <v>0</v>
      </c>
      <c r="EMK102" s="192">
        <f t="shared" si="58"/>
        <v>0</v>
      </c>
      <c r="EML102" s="192">
        <f t="shared" si="58"/>
        <v>0</v>
      </c>
      <c r="EMM102" s="192">
        <f t="shared" si="58"/>
        <v>0</v>
      </c>
      <c r="EMN102" s="192">
        <f t="shared" si="58"/>
        <v>0</v>
      </c>
      <c r="EMO102" s="192">
        <f t="shared" si="58"/>
        <v>0</v>
      </c>
      <c r="EMP102" s="192">
        <f t="shared" si="58"/>
        <v>0</v>
      </c>
      <c r="EMQ102" s="192">
        <f t="shared" si="58"/>
        <v>0</v>
      </c>
      <c r="EMR102" s="192">
        <f t="shared" si="58"/>
        <v>0</v>
      </c>
      <c r="EMS102" s="192">
        <f t="shared" si="58"/>
        <v>0</v>
      </c>
      <c r="EMT102" s="192">
        <f t="shared" si="58"/>
        <v>0</v>
      </c>
      <c r="EMU102" s="192">
        <f t="shared" si="58"/>
        <v>0</v>
      </c>
      <c r="EMV102" s="192">
        <f t="shared" si="58"/>
        <v>0</v>
      </c>
      <c r="EMW102" s="192">
        <f t="shared" si="58"/>
        <v>0</v>
      </c>
      <c r="EMX102" s="192">
        <f t="shared" si="58"/>
        <v>0</v>
      </c>
      <c r="EMY102" s="192">
        <f t="shared" si="58"/>
        <v>0</v>
      </c>
      <c r="EMZ102" s="192">
        <f t="shared" si="58"/>
        <v>0</v>
      </c>
      <c r="ENA102" s="192">
        <f t="shared" si="58"/>
        <v>0</v>
      </c>
      <c r="ENB102" s="192">
        <f t="shared" si="58"/>
        <v>0</v>
      </c>
      <c r="ENC102" s="192">
        <f t="shared" si="58"/>
        <v>0</v>
      </c>
      <c r="END102" s="192">
        <f t="shared" si="58"/>
        <v>0</v>
      </c>
      <c r="ENE102" s="192">
        <f t="shared" si="58"/>
        <v>0</v>
      </c>
      <c r="ENF102" s="192">
        <f t="shared" si="58"/>
        <v>0</v>
      </c>
      <c r="ENG102" s="192">
        <f t="shared" si="58"/>
        <v>0</v>
      </c>
      <c r="ENH102" s="192">
        <f t="shared" si="58"/>
        <v>0</v>
      </c>
      <c r="ENI102" s="192">
        <f t="shared" si="58"/>
        <v>0</v>
      </c>
      <c r="ENJ102" s="192">
        <f t="shared" si="58"/>
        <v>0</v>
      </c>
      <c r="ENK102" s="192">
        <f t="shared" si="58"/>
        <v>0</v>
      </c>
      <c r="ENL102" s="192">
        <f t="shared" si="58"/>
        <v>0</v>
      </c>
      <c r="ENM102" s="192">
        <f t="shared" si="58"/>
        <v>0</v>
      </c>
      <c r="ENN102" s="192">
        <f t="shared" si="58"/>
        <v>0</v>
      </c>
      <c r="ENO102" s="192">
        <f t="shared" si="58"/>
        <v>0</v>
      </c>
      <c r="ENP102" s="192">
        <f t="shared" si="58"/>
        <v>0</v>
      </c>
      <c r="ENQ102" s="192">
        <f t="shared" si="58"/>
        <v>0</v>
      </c>
      <c r="ENR102" s="192">
        <f t="shared" si="58"/>
        <v>0</v>
      </c>
      <c r="ENS102" s="192">
        <f t="shared" si="58"/>
        <v>0</v>
      </c>
      <c r="ENT102" s="192">
        <f t="shared" si="58"/>
        <v>0</v>
      </c>
      <c r="ENU102" s="192">
        <f t="shared" si="58"/>
        <v>0</v>
      </c>
      <c r="ENV102" s="192">
        <f t="shared" si="58"/>
        <v>0</v>
      </c>
      <c r="ENW102" s="192">
        <f t="shared" si="58"/>
        <v>0</v>
      </c>
      <c r="ENX102" s="192">
        <f t="shared" si="58"/>
        <v>0</v>
      </c>
      <c r="ENY102" s="192">
        <f t="shared" si="58"/>
        <v>0</v>
      </c>
      <c r="ENZ102" s="192">
        <f t="shared" si="58"/>
        <v>0</v>
      </c>
      <c r="EOA102" s="192">
        <f t="shared" si="58"/>
        <v>0</v>
      </c>
      <c r="EOB102" s="192">
        <f t="shared" si="58"/>
        <v>0</v>
      </c>
      <c r="EOC102" s="192">
        <f t="shared" si="58"/>
        <v>0</v>
      </c>
      <c r="EOD102" s="192">
        <f t="shared" si="58"/>
        <v>0</v>
      </c>
      <c r="EOE102" s="192">
        <f t="shared" si="58"/>
        <v>0</v>
      </c>
      <c r="EOF102" s="192">
        <f t="shared" si="58"/>
        <v>0</v>
      </c>
      <c r="EOG102" s="192">
        <f t="shared" si="58"/>
        <v>0</v>
      </c>
      <c r="EOH102" s="192">
        <f t="shared" si="58"/>
        <v>0</v>
      </c>
      <c r="EOI102" s="192">
        <f t="shared" si="58"/>
        <v>0</v>
      </c>
      <c r="EOJ102" s="192">
        <f t="shared" si="58"/>
        <v>0</v>
      </c>
      <c r="EOK102" s="192">
        <f t="shared" ref="EOK102:EQV102" si="59" xml:space="preserve"> EOK$99</f>
        <v>0</v>
      </c>
      <c r="EOL102" s="192">
        <f t="shared" si="59"/>
        <v>0</v>
      </c>
      <c r="EOM102" s="192">
        <f t="shared" si="59"/>
        <v>0</v>
      </c>
      <c r="EON102" s="192">
        <f t="shared" si="59"/>
        <v>0</v>
      </c>
      <c r="EOO102" s="192">
        <f t="shared" si="59"/>
        <v>0</v>
      </c>
      <c r="EOP102" s="192">
        <f t="shared" si="59"/>
        <v>0</v>
      </c>
      <c r="EOQ102" s="192">
        <f t="shared" si="59"/>
        <v>0</v>
      </c>
      <c r="EOR102" s="192">
        <f t="shared" si="59"/>
        <v>0</v>
      </c>
      <c r="EOS102" s="192">
        <f t="shared" si="59"/>
        <v>0</v>
      </c>
      <c r="EOT102" s="192">
        <f t="shared" si="59"/>
        <v>0</v>
      </c>
      <c r="EOU102" s="192">
        <f t="shared" si="59"/>
        <v>0</v>
      </c>
      <c r="EOV102" s="192">
        <f t="shared" si="59"/>
        <v>0</v>
      </c>
      <c r="EOW102" s="192">
        <f t="shared" si="59"/>
        <v>0</v>
      </c>
      <c r="EOX102" s="192">
        <f t="shared" si="59"/>
        <v>0</v>
      </c>
      <c r="EOY102" s="192">
        <f t="shared" si="59"/>
        <v>0</v>
      </c>
      <c r="EOZ102" s="192">
        <f t="shared" si="59"/>
        <v>0</v>
      </c>
      <c r="EPA102" s="192">
        <f t="shared" si="59"/>
        <v>0</v>
      </c>
      <c r="EPB102" s="192">
        <f t="shared" si="59"/>
        <v>0</v>
      </c>
      <c r="EPC102" s="192">
        <f t="shared" si="59"/>
        <v>0</v>
      </c>
      <c r="EPD102" s="192">
        <f t="shared" si="59"/>
        <v>0</v>
      </c>
      <c r="EPE102" s="192">
        <f t="shared" si="59"/>
        <v>0</v>
      </c>
      <c r="EPF102" s="192">
        <f t="shared" si="59"/>
        <v>0</v>
      </c>
      <c r="EPG102" s="192">
        <f t="shared" si="59"/>
        <v>0</v>
      </c>
      <c r="EPH102" s="192">
        <f t="shared" si="59"/>
        <v>0</v>
      </c>
      <c r="EPI102" s="192">
        <f t="shared" si="59"/>
        <v>0</v>
      </c>
      <c r="EPJ102" s="192">
        <f t="shared" si="59"/>
        <v>0</v>
      </c>
      <c r="EPK102" s="192">
        <f t="shared" si="59"/>
        <v>0</v>
      </c>
      <c r="EPL102" s="192">
        <f t="shared" si="59"/>
        <v>0</v>
      </c>
      <c r="EPM102" s="192">
        <f t="shared" si="59"/>
        <v>0</v>
      </c>
      <c r="EPN102" s="192">
        <f t="shared" si="59"/>
        <v>0</v>
      </c>
      <c r="EPO102" s="192">
        <f t="shared" si="59"/>
        <v>0</v>
      </c>
      <c r="EPP102" s="192">
        <f t="shared" si="59"/>
        <v>0</v>
      </c>
      <c r="EPQ102" s="192">
        <f t="shared" si="59"/>
        <v>0</v>
      </c>
      <c r="EPR102" s="192">
        <f t="shared" si="59"/>
        <v>0</v>
      </c>
      <c r="EPS102" s="192">
        <f t="shared" si="59"/>
        <v>0</v>
      </c>
      <c r="EPT102" s="192">
        <f t="shared" si="59"/>
        <v>0</v>
      </c>
      <c r="EPU102" s="192">
        <f t="shared" si="59"/>
        <v>0</v>
      </c>
      <c r="EPV102" s="192">
        <f t="shared" si="59"/>
        <v>0</v>
      </c>
      <c r="EPW102" s="192">
        <f t="shared" si="59"/>
        <v>0</v>
      </c>
      <c r="EPX102" s="192">
        <f t="shared" si="59"/>
        <v>0</v>
      </c>
      <c r="EPY102" s="192">
        <f t="shared" si="59"/>
        <v>0</v>
      </c>
      <c r="EPZ102" s="192">
        <f t="shared" si="59"/>
        <v>0</v>
      </c>
      <c r="EQA102" s="192">
        <f t="shared" si="59"/>
        <v>0</v>
      </c>
      <c r="EQB102" s="192">
        <f t="shared" si="59"/>
        <v>0</v>
      </c>
      <c r="EQC102" s="192">
        <f t="shared" si="59"/>
        <v>0</v>
      </c>
      <c r="EQD102" s="192">
        <f t="shared" si="59"/>
        <v>0</v>
      </c>
      <c r="EQE102" s="192">
        <f t="shared" si="59"/>
        <v>0</v>
      </c>
      <c r="EQF102" s="192">
        <f t="shared" si="59"/>
        <v>0</v>
      </c>
      <c r="EQG102" s="192">
        <f t="shared" si="59"/>
        <v>0</v>
      </c>
      <c r="EQH102" s="192">
        <f t="shared" si="59"/>
        <v>0</v>
      </c>
      <c r="EQI102" s="192">
        <f t="shared" si="59"/>
        <v>0</v>
      </c>
      <c r="EQJ102" s="192">
        <f t="shared" si="59"/>
        <v>0</v>
      </c>
      <c r="EQK102" s="192">
        <f t="shared" si="59"/>
        <v>0</v>
      </c>
      <c r="EQL102" s="192">
        <f t="shared" si="59"/>
        <v>0</v>
      </c>
      <c r="EQM102" s="192">
        <f t="shared" si="59"/>
        <v>0</v>
      </c>
      <c r="EQN102" s="192">
        <f t="shared" si="59"/>
        <v>0</v>
      </c>
      <c r="EQO102" s="192">
        <f t="shared" si="59"/>
        <v>0</v>
      </c>
      <c r="EQP102" s="192">
        <f t="shared" si="59"/>
        <v>0</v>
      </c>
      <c r="EQQ102" s="192">
        <f t="shared" si="59"/>
        <v>0</v>
      </c>
      <c r="EQR102" s="192">
        <f t="shared" si="59"/>
        <v>0</v>
      </c>
      <c r="EQS102" s="192">
        <f t="shared" si="59"/>
        <v>0</v>
      </c>
      <c r="EQT102" s="192">
        <f t="shared" si="59"/>
        <v>0</v>
      </c>
      <c r="EQU102" s="192">
        <f t="shared" si="59"/>
        <v>0</v>
      </c>
      <c r="EQV102" s="192">
        <f t="shared" si="59"/>
        <v>0</v>
      </c>
      <c r="EQW102" s="192">
        <f t="shared" ref="EQW102:ETH102" si="60" xml:space="preserve"> EQW$99</f>
        <v>0</v>
      </c>
      <c r="EQX102" s="192">
        <f t="shared" si="60"/>
        <v>0</v>
      </c>
      <c r="EQY102" s="192">
        <f t="shared" si="60"/>
        <v>0</v>
      </c>
      <c r="EQZ102" s="192">
        <f t="shared" si="60"/>
        <v>0</v>
      </c>
      <c r="ERA102" s="192">
        <f t="shared" si="60"/>
        <v>0</v>
      </c>
      <c r="ERB102" s="192">
        <f t="shared" si="60"/>
        <v>0</v>
      </c>
      <c r="ERC102" s="192">
        <f t="shared" si="60"/>
        <v>0</v>
      </c>
      <c r="ERD102" s="192">
        <f t="shared" si="60"/>
        <v>0</v>
      </c>
      <c r="ERE102" s="192">
        <f t="shared" si="60"/>
        <v>0</v>
      </c>
      <c r="ERF102" s="192">
        <f t="shared" si="60"/>
        <v>0</v>
      </c>
      <c r="ERG102" s="192">
        <f t="shared" si="60"/>
        <v>0</v>
      </c>
      <c r="ERH102" s="192">
        <f t="shared" si="60"/>
        <v>0</v>
      </c>
      <c r="ERI102" s="192">
        <f t="shared" si="60"/>
        <v>0</v>
      </c>
      <c r="ERJ102" s="192">
        <f t="shared" si="60"/>
        <v>0</v>
      </c>
      <c r="ERK102" s="192">
        <f t="shared" si="60"/>
        <v>0</v>
      </c>
      <c r="ERL102" s="192">
        <f t="shared" si="60"/>
        <v>0</v>
      </c>
      <c r="ERM102" s="192">
        <f t="shared" si="60"/>
        <v>0</v>
      </c>
      <c r="ERN102" s="192">
        <f t="shared" si="60"/>
        <v>0</v>
      </c>
      <c r="ERO102" s="192">
        <f t="shared" si="60"/>
        <v>0</v>
      </c>
      <c r="ERP102" s="192">
        <f t="shared" si="60"/>
        <v>0</v>
      </c>
      <c r="ERQ102" s="192">
        <f t="shared" si="60"/>
        <v>0</v>
      </c>
      <c r="ERR102" s="192">
        <f t="shared" si="60"/>
        <v>0</v>
      </c>
      <c r="ERS102" s="192">
        <f t="shared" si="60"/>
        <v>0</v>
      </c>
      <c r="ERT102" s="192">
        <f t="shared" si="60"/>
        <v>0</v>
      </c>
      <c r="ERU102" s="192">
        <f t="shared" si="60"/>
        <v>0</v>
      </c>
      <c r="ERV102" s="192">
        <f t="shared" si="60"/>
        <v>0</v>
      </c>
      <c r="ERW102" s="192">
        <f t="shared" si="60"/>
        <v>0</v>
      </c>
      <c r="ERX102" s="192">
        <f t="shared" si="60"/>
        <v>0</v>
      </c>
      <c r="ERY102" s="192">
        <f t="shared" si="60"/>
        <v>0</v>
      </c>
      <c r="ERZ102" s="192">
        <f t="shared" si="60"/>
        <v>0</v>
      </c>
      <c r="ESA102" s="192">
        <f t="shared" si="60"/>
        <v>0</v>
      </c>
      <c r="ESB102" s="192">
        <f t="shared" si="60"/>
        <v>0</v>
      </c>
      <c r="ESC102" s="192">
        <f t="shared" si="60"/>
        <v>0</v>
      </c>
      <c r="ESD102" s="192">
        <f t="shared" si="60"/>
        <v>0</v>
      </c>
      <c r="ESE102" s="192">
        <f t="shared" si="60"/>
        <v>0</v>
      </c>
      <c r="ESF102" s="192">
        <f t="shared" si="60"/>
        <v>0</v>
      </c>
      <c r="ESG102" s="192">
        <f t="shared" si="60"/>
        <v>0</v>
      </c>
      <c r="ESH102" s="192">
        <f t="shared" si="60"/>
        <v>0</v>
      </c>
      <c r="ESI102" s="192">
        <f t="shared" si="60"/>
        <v>0</v>
      </c>
      <c r="ESJ102" s="192">
        <f t="shared" si="60"/>
        <v>0</v>
      </c>
      <c r="ESK102" s="192">
        <f t="shared" si="60"/>
        <v>0</v>
      </c>
      <c r="ESL102" s="192">
        <f t="shared" si="60"/>
        <v>0</v>
      </c>
      <c r="ESM102" s="192">
        <f t="shared" si="60"/>
        <v>0</v>
      </c>
      <c r="ESN102" s="192">
        <f t="shared" si="60"/>
        <v>0</v>
      </c>
      <c r="ESO102" s="192">
        <f t="shared" si="60"/>
        <v>0</v>
      </c>
      <c r="ESP102" s="192">
        <f t="shared" si="60"/>
        <v>0</v>
      </c>
      <c r="ESQ102" s="192">
        <f t="shared" si="60"/>
        <v>0</v>
      </c>
      <c r="ESR102" s="192">
        <f t="shared" si="60"/>
        <v>0</v>
      </c>
      <c r="ESS102" s="192">
        <f t="shared" si="60"/>
        <v>0</v>
      </c>
      <c r="EST102" s="192">
        <f t="shared" si="60"/>
        <v>0</v>
      </c>
      <c r="ESU102" s="192">
        <f t="shared" si="60"/>
        <v>0</v>
      </c>
      <c r="ESV102" s="192">
        <f t="shared" si="60"/>
        <v>0</v>
      </c>
      <c r="ESW102" s="192">
        <f t="shared" si="60"/>
        <v>0</v>
      </c>
      <c r="ESX102" s="192">
        <f t="shared" si="60"/>
        <v>0</v>
      </c>
      <c r="ESY102" s="192">
        <f t="shared" si="60"/>
        <v>0</v>
      </c>
      <c r="ESZ102" s="192">
        <f t="shared" si="60"/>
        <v>0</v>
      </c>
      <c r="ETA102" s="192">
        <f t="shared" si="60"/>
        <v>0</v>
      </c>
      <c r="ETB102" s="192">
        <f t="shared" si="60"/>
        <v>0</v>
      </c>
      <c r="ETC102" s="192">
        <f t="shared" si="60"/>
        <v>0</v>
      </c>
      <c r="ETD102" s="192">
        <f t="shared" si="60"/>
        <v>0</v>
      </c>
      <c r="ETE102" s="192">
        <f t="shared" si="60"/>
        <v>0</v>
      </c>
      <c r="ETF102" s="192">
        <f t="shared" si="60"/>
        <v>0</v>
      </c>
      <c r="ETG102" s="192">
        <f t="shared" si="60"/>
        <v>0</v>
      </c>
      <c r="ETH102" s="192">
        <f t="shared" si="60"/>
        <v>0</v>
      </c>
      <c r="ETI102" s="192">
        <f t="shared" ref="ETI102:EVT102" si="61" xml:space="preserve"> ETI$99</f>
        <v>0</v>
      </c>
      <c r="ETJ102" s="192">
        <f t="shared" si="61"/>
        <v>0</v>
      </c>
      <c r="ETK102" s="192">
        <f t="shared" si="61"/>
        <v>0</v>
      </c>
      <c r="ETL102" s="192">
        <f t="shared" si="61"/>
        <v>0</v>
      </c>
      <c r="ETM102" s="192">
        <f t="shared" si="61"/>
        <v>0</v>
      </c>
      <c r="ETN102" s="192">
        <f t="shared" si="61"/>
        <v>0</v>
      </c>
      <c r="ETO102" s="192">
        <f t="shared" si="61"/>
        <v>0</v>
      </c>
      <c r="ETP102" s="192">
        <f t="shared" si="61"/>
        <v>0</v>
      </c>
      <c r="ETQ102" s="192">
        <f t="shared" si="61"/>
        <v>0</v>
      </c>
      <c r="ETR102" s="192">
        <f t="shared" si="61"/>
        <v>0</v>
      </c>
      <c r="ETS102" s="192">
        <f t="shared" si="61"/>
        <v>0</v>
      </c>
      <c r="ETT102" s="192">
        <f t="shared" si="61"/>
        <v>0</v>
      </c>
      <c r="ETU102" s="192">
        <f t="shared" si="61"/>
        <v>0</v>
      </c>
      <c r="ETV102" s="192">
        <f t="shared" si="61"/>
        <v>0</v>
      </c>
      <c r="ETW102" s="192">
        <f t="shared" si="61"/>
        <v>0</v>
      </c>
      <c r="ETX102" s="192">
        <f t="shared" si="61"/>
        <v>0</v>
      </c>
      <c r="ETY102" s="192">
        <f t="shared" si="61"/>
        <v>0</v>
      </c>
      <c r="ETZ102" s="192">
        <f t="shared" si="61"/>
        <v>0</v>
      </c>
      <c r="EUA102" s="192">
        <f t="shared" si="61"/>
        <v>0</v>
      </c>
      <c r="EUB102" s="192">
        <f t="shared" si="61"/>
        <v>0</v>
      </c>
      <c r="EUC102" s="192">
        <f t="shared" si="61"/>
        <v>0</v>
      </c>
      <c r="EUD102" s="192">
        <f t="shared" si="61"/>
        <v>0</v>
      </c>
      <c r="EUE102" s="192">
        <f t="shared" si="61"/>
        <v>0</v>
      </c>
      <c r="EUF102" s="192">
        <f t="shared" si="61"/>
        <v>0</v>
      </c>
      <c r="EUG102" s="192">
        <f t="shared" si="61"/>
        <v>0</v>
      </c>
      <c r="EUH102" s="192">
        <f t="shared" si="61"/>
        <v>0</v>
      </c>
      <c r="EUI102" s="192">
        <f t="shared" si="61"/>
        <v>0</v>
      </c>
      <c r="EUJ102" s="192">
        <f t="shared" si="61"/>
        <v>0</v>
      </c>
      <c r="EUK102" s="192">
        <f t="shared" si="61"/>
        <v>0</v>
      </c>
      <c r="EUL102" s="192">
        <f t="shared" si="61"/>
        <v>0</v>
      </c>
      <c r="EUM102" s="192">
        <f t="shared" si="61"/>
        <v>0</v>
      </c>
      <c r="EUN102" s="192">
        <f t="shared" si="61"/>
        <v>0</v>
      </c>
      <c r="EUO102" s="192">
        <f t="shared" si="61"/>
        <v>0</v>
      </c>
      <c r="EUP102" s="192">
        <f t="shared" si="61"/>
        <v>0</v>
      </c>
      <c r="EUQ102" s="192">
        <f t="shared" si="61"/>
        <v>0</v>
      </c>
      <c r="EUR102" s="192">
        <f t="shared" si="61"/>
        <v>0</v>
      </c>
      <c r="EUS102" s="192">
        <f t="shared" si="61"/>
        <v>0</v>
      </c>
      <c r="EUT102" s="192">
        <f t="shared" si="61"/>
        <v>0</v>
      </c>
      <c r="EUU102" s="192">
        <f t="shared" si="61"/>
        <v>0</v>
      </c>
      <c r="EUV102" s="192">
        <f t="shared" si="61"/>
        <v>0</v>
      </c>
      <c r="EUW102" s="192">
        <f t="shared" si="61"/>
        <v>0</v>
      </c>
      <c r="EUX102" s="192">
        <f t="shared" si="61"/>
        <v>0</v>
      </c>
      <c r="EUY102" s="192">
        <f t="shared" si="61"/>
        <v>0</v>
      </c>
      <c r="EUZ102" s="192">
        <f t="shared" si="61"/>
        <v>0</v>
      </c>
      <c r="EVA102" s="192">
        <f t="shared" si="61"/>
        <v>0</v>
      </c>
      <c r="EVB102" s="192">
        <f t="shared" si="61"/>
        <v>0</v>
      </c>
      <c r="EVC102" s="192">
        <f t="shared" si="61"/>
        <v>0</v>
      </c>
      <c r="EVD102" s="192">
        <f t="shared" si="61"/>
        <v>0</v>
      </c>
      <c r="EVE102" s="192">
        <f t="shared" si="61"/>
        <v>0</v>
      </c>
      <c r="EVF102" s="192">
        <f t="shared" si="61"/>
        <v>0</v>
      </c>
      <c r="EVG102" s="192">
        <f t="shared" si="61"/>
        <v>0</v>
      </c>
      <c r="EVH102" s="192">
        <f t="shared" si="61"/>
        <v>0</v>
      </c>
      <c r="EVI102" s="192">
        <f t="shared" si="61"/>
        <v>0</v>
      </c>
      <c r="EVJ102" s="192">
        <f t="shared" si="61"/>
        <v>0</v>
      </c>
      <c r="EVK102" s="192">
        <f t="shared" si="61"/>
        <v>0</v>
      </c>
      <c r="EVL102" s="192">
        <f t="shared" si="61"/>
        <v>0</v>
      </c>
      <c r="EVM102" s="192">
        <f t="shared" si="61"/>
        <v>0</v>
      </c>
      <c r="EVN102" s="192">
        <f t="shared" si="61"/>
        <v>0</v>
      </c>
      <c r="EVO102" s="192">
        <f t="shared" si="61"/>
        <v>0</v>
      </c>
      <c r="EVP102" s="192">
        <f t="shared" si="61"/>
        <v>0</v>
      </c>
      <c r="EVQ102" s="192">
        <f t="shared" si="61"/>
        <v>0</v>
      </c>
      <c r="EVR102" s="192">
        <f t="shared" si="61"/>
        <v>0</v>
      </c>
      <c r="EVS102" s="192">
        <f t="shared" si="61"/>
        <v>0</v>
      </c>
      <c r="EVT102" s="192">
        <f t="shared" si="61"/>
        <v>0</v>
      </c>
      <c r="EVU102" s="192">
        <f t="shared" ref="EVU102:EYF102" si="62" xml:space="preserve"> EVU$99</f>
        <v>0</v>
      </c>
      <c r="EVV102" s="192">
        <f t="shared" si="62"/>
        <v>0</v>
      </c>
      <c r="EVW102" s="192">
        <f t="shared" si="62"/>
        <v>0</v>
      </c>
      <c r="EVX102" s="192">
        <f t="shared" si="62"/>
        <v>0</v>
      </c>
      <c r="EVY102" s="192">
        <f t="shared" si="62"/>
        <v>0</v>
      </c>
      <c r="EVZ102" s="192">
        <f t="shared" si="62"/>
        <v>0</v>
      </c>
      <c r="EWA102" s="192">
        <f t="shared" si="62"/>
        <v>0</v>
      </c>
      <c r="EWB102" s="192">
        <f t="shared" si="62"/>
        <v>0</v>
      </c>
      <c r="EWC102" s="192">
        <f t="shared" si="62"/>
        <v>0</v>
      </c>
      <c r="EWD102" s="192">
        <f t="shared" si="62"/>
        <v>0</v>
      </c>
      <c r="EWE102" s="192">
        <f t="shared" si="62"/>
        <v>0</v>
      </c>
      <c r="EWF102" s="192">
        <f t="shared" si="62"/>
        <v>0</v>
      </c>
      <c r="EWG102" s="192">
        <f t="shared" si="62"/>
        <v>0</v>
      </c>
      <c r="EWH102" s="192">
        <f t="shared" si="62"/>
        <v>0</v>
      </c>
      <c r="EWI102" s="192">
        <f t="shared" si="62"/>
        <v>0</v>
      </c>
      <c r="EWJ102" s="192">
        <f t="shared" si="62"/>
        <v>0</v>
      </c>
      <c r="EWK102" s="192">
        <f t="shared" si="62"/>
        <v>0</v>
      </c>
      <c r="EWL102" s="192">
        <f t="shared" si="62"/>
        <v>0</v>
      </c>
      <c r="EWM102" s="192">
        <f t="shared" si="62"/>
        <v>0</v>
      </c>
      <c r="EWN102" s="192">
        <f t="shared" si="62"/>
        <v>0</v>
      </c>
      <c r="EWO102" s="192">
        <f t="shared" si="62"/>
        <v>0</v>
      </c>
      <c r="EWP102" s="192">
        <f t="shared" si="62"/>
        <v>0</v>
      </c>
      <c r="EWQ102" s="192">
        <f t="shared" si="62"/>
        <v>0</v>
      </c>
      <c r="EWR102" s="192">
        <f t="shared" si="62"/>
        <v>0</v>
      </c>
      <c r="EWS102" s="192">
        <f t="shared" si="62"/>
        <v>0</v>
      </c>
      <c r="EWT102" s="192">
        <f t="shared" si="62"/>
        <v>0</v>
      </c>
      <c r="EWU102" s="192">
        <f t="shared" si="62"/>
        <v>0</v>
      </c>
      <c r="EWV102" s="192">
        <f t="shared" si="62"/>
        <v>0</v>
      </c>
      <c r="EWW102" s="192">
        <f t="shared" si="62"/>
        <v>0</v>
      </c>
      <c r="EWX102" s="192">
        <f t="shared" si="62"/>
        <v>0</v>
      </c>
      <c r="EWY102" s="192">
        <f t="shared" si="62"/>
        <v>0</v>
      </c>
      <c r="EWZ102" s="192">
        <f t="shared" si="62"/>
        <v>0</v>
      </c>
      <c r="EXA102" s="192">
        <f t="shared" si="62"/>
        <v>0</v>
      </c>
      <c r="EXB102" s="192">
        <f t="shared" si="62"/>
        <v>0</v>
      </c>
      <c r="EXC102" s="192">
        <f t="shared" si="62"/>
        <v>0</v>
      </c>
      <c r="EXD102" s="192">
        <f t="shared" si="62"/>
        <v>0</v>
      </c>
      <c r="EXE102" s="192">
        <f t="shared" si="62"/>
        <v>0</v>
      </c>
      <c r="EXF102" s="192">
        <f t="shared" si="62"/>
        <v>0</v>
      </c>
      <c r="EXG102" s="192">
        <f t="shared" si="62"/>
        <v>0</v>
      </c>
      <c r="EXH102" s="192">
        <f t="shared" si="62"/>
        <v>0</v>
      </c>
      <c r="EXI102" s="192">
        <f t="shared" si="62"/>
        <v>0</v>
      </c>
      <c r="EXJ102" s="192">
        <f t="shared" si="62"/>
        <v>0</v>
      </c>
      <c r="EXK102" s="192">
        <f t="shared" si="62"/>
        <v>0</v>
      </c>
      <c r="EXL102" s="192">
        <f t="shared" si="62"/>
        <v>0</v>
      </c>
      <c r="EXM102" s="192">
        <f t="shared" si="62"/>
        <v>0</v>
      </c>
      <c r="EXN102" s="192">
        <f t="shared" si="62"/>
        <v>0</v>
      </c>
      <c r="EXO102" s="192">
        <f t="shared" si="62"/>
        <v>0</v>
      </c>
      <c r="EXP102" s="192">
        <f t="shared" si="62"/>
        <v>0</v>
      </c>
      <c r="EXQ102" s="192">
        <f t="shared" si="62"/>
        <v>0</v>
      </c>
      <c r="EXR102" s="192">
        <f t="shared" si="62"/>
        <v>0</v>
      </c>
      <c r="EXS102" s="192">
        <f t="shared" si="62"/>
        <v>0</v>
      </c>
      <c r="EXT102" s="192">
        <f t="shared" si="62"/>
        <v>0</v>
      </c>
      <c r="EXU102" s="192">
        <f t="shared" si="62"/>
        <v>0</v>
      </c>
      <c r="EXV102" s="192">
        <f t="shared" si="62"/>
        <v>0</v>
      </c>
      <c r="EXW102" s="192">
        <f t="shared" si="62"/>
        <v>0</v>
      </c>
      <c r="EXX102" s="192">
        <f t="shared" si="62"/>
        <v>0</v>
      </c>
      <c r="EXY102" s="192">
        <f t="shared" si="62"/>
        <v>0</v>
      </c>
      <c r="EXZ102" s="192">
        <f t="shared" si="62"/>
        <v>0</v>
      </c>
      <c r="EYA102" s="192">
        <f t="shared" si="62"/>
        <v>0</v>
      </c>
      <c r="EYB102" s="192">
        <f t="shared" si="62"/>
        <v>0</v>
      </c>
      <c r="EYC102" s="192">
        <f t="shared" si="62"/>
        <v>0</v>
      </c>
      <c r="EYD102" s="192">
        <f t="shared" si="62"/>
        <v>0</v>
      </c>
      <c r="EYE102" s="192">
        <f t="shared" si="62"/>
        <v>0</v>
      </c>
      <c r="EYF102" s="192">
        <f t="shared" si="62"/>
        <v>0</v>
      </c>
      <c r="EYG102" s="192">
        <f t="shared" ref="EYG102:FAR102" si="63" xml:space="preserve"> EYG$99</f>
        <v>0</v>
      </c>
      <c r="EYH102" s="192">
        <f t="shared" si="63"/>
        <v>0</v>
      </c>
      <c r="EYI102" s="192">
        <f t="shared" si="63"/>
        <v>0</v>
      </c>
      <c r="EYJ102" s="192">
        <f t="shared" si="63"/>
        <v>0</v>
      </c>
      <c r="EYK102" s="192">
        <f t="shared" si="63"/>
        <v>0</v>
      </c>
      <c r="EYL102" s="192">
        <f t="shared" si="63"/>
        <v>0</v>
      </c>
      <c r="EYM102" s="192">
        <f t="shared" si="63"/>
        <v>0</v>
      </c>
      <c r="EYN102" s="192">
        <f t="shared" si="63"/>
        <v>0</v>
      </c>
      <c r="EYO102" s="192">
        <f t="shared" si="63"/>
        <v>0</v>
      </c>
      <c r="EYP102" s="192">
        <f t="shared" si="63"/>
        <v>0</v>
      </c>
      <c r="EYQ102" s="192">
        <f t="shared" si="63"/>
        <v>0</v>
      </c>
      <c r="EYR102" s="192">
        <f t="shared" si="63"/>
        <v>0</v>
      </c>
      <c r="EYS102" s="192">
        <f t="shared" si="63"/>
        <v>0</v>
      </c>
      <c r="EYT102" s="192">
        <f t="shared" si="63"/>
        <v>0</v>
      </c>
      <c r="EYU102" s="192">
        <f t="shared" si="63"/>
        <v>0</v>
      </c>
      <c r="EYV102" s="192">
        <f t="shared" si="63"/>
        <v>0</v>
      </c>
      <c r="EYW102" s="192">
        <f t="shared" si="63"/>
        <v>0</v>
      </c>
      <c r="EYX102" s="192">
        <f t="shared" si="63"/>
        <v>0</v>
      </c>
      <c r="EYY102" s="192">
        <f t="shared" si="63"/>
        <v>0</v>
      </c>
      <c r="EYZ102" s="192">
        <f t="shared" si="63"/>
        <v>0</v>
      </c>
      <c r="EZA102" s="192">
        <f t="shared" si="63"/>
        <v>0</v>
      </c>
      <c r="EZB102" s="192">
        <f t="shared" si="63"/>
        <v>0</v>
      </c>
      <c r="EZC102" s="192">
        <f t="shared" si="63"/>
        <v>0</v>
      </c>
      <c r="EZD102" s="192">
        <f t="shared" si="63"/>
        <v>0</v>
      </c>
      <c r="EZE102" s="192">
        <f t="shared" si="63"/>
        <v>0</v>
      </c>
      <c r="EZF102" s="192">
        <f t="shared" si="63"/>
        <v>0</v>
      </c>
      <c r="EZG102" s="192">
        <f t="shared" si="63"/>
        <v>0</v>
      </c>
      <c r="EZH102" s="192">
        <f t="shared" si="63"/>
        <v>0</v>
      </c>
      <c r="EZI102" s="192">
        <f t="shared" si="63"/>
        <v>0</v>
      </c>
      <c r="EZJ102" s="192">
        <f t="shared" si="63"/>
        <v>0</v>
      </c>
      <c r="EZK102" s="192">
        <f t="shared" si="63"/>
        <v>0</v>
      </c>
      <c r="EZL102" s="192">
        <f t="shared" si="63"/>
        <v>0</v>
      </c>
      <c r="EZM102" s="192">
        <f t="shared" si="63"/>
        <v>0</v>
      </c>
      <c r="EZN102" s="192">
        <f t="shared" si="63"/>
        <v>0</v>
      </c>
      <c r="EZO102" s="192">
        <f t="shared" si="63"/>
        <v>0</v>
      </c>
      <c r="EZP102" s="192">
        <f t="shared" si="63"/>
        <v>0</v>
      </c>
      <c r="EZQ102" s="192">
        <f t="shared" si="63"/>
        <v>0</v>
      </c>
      <c r="EZR102" s="192">
        <f t="shared" si="63"/>
        <v>0</v>
      </c>
      <c r="EZS102" s="192">
        <f t="shared" si="63"/>
        <v>0</v>
      </c>
      <c r="EZT102" s="192">
        <f t="shared" si="63"/>
        <v>0</v>
      </c>
      <c r="EZU102" s="192">
        <f t="shared" si="63"/>
        <v>0</v>
      </c>
      <c r="EZV102" s="192">
        <f t="shared" si="63"/>
        <v>0</v>
      </c>
      <c r="EZW102" s="192">
        <f t="shared" si="63"/>
        <v>0</v>
      </c>
      <c r="EZX102" s="192">
        <f t="shared" si="63"/>
        <v>0</v>
      </c>
      <c r="EZY102" s="192">
        <f t="shared" si="63"/>
        <v>0</v>
      </c>
      <c r="EZZ102" s="192">
        <f t="shared" si="63"/>
        <v>0</v>
      </c>
      <c r="FAA102" s="192">
        <f t="shared" si="63"/>
        <v>0</v>
      </c>
      <c r="FAB102" s="192">
        <f t="shared" si="63"/>
        <v>0</v>
      </c>
      <c r="FAC102" s="192">
        <f t="shared" si="63"/>
        <v>0</v>
      </c>
      <c r="FAD102" s="192">
        <f t="shared" si="63"/>
        <v>0</v>
      </c>
      <c r="FAE102" s="192">
        <f t="shared" si="63"/>
        <v>0</v>
      </c>
      <c r="FAF102" s="192">
        <f t="shared" si="63"/>
        <v>0</v>
      </c>
      <c r="FAG102" s="192">
        <f t="shared" si="63"/>
        <v>0</v>
      </c>
      <c r="FAH102" s="192">
        <f t="shared" si="63"/>
        <v>0</v>
      </c>
      <c r="FAI102" s="192">
        <f t="shared" si="63"/>
        <v>0</v>
      </c>
      <c r="FAJ102" s="192">
        <f t="shared" si="63"/>
        <v>0</v>
      </c>
      <c r="FAK102" s="192">
        <f t="shared" si="63"/>
        <v>0</v>
      </c>
      <c r="FAL102" s="192">
        <f t="shared" si="63"/>
        <v>0</v>
      </c>
      <c r="FAM102" s="192">
        <f t="shared" si="63"/>
        <v>0</v>
      </c>
      <c r="FAN102" s="192">
        <f t="shared" si="63"/>
        <v>0</v>
      </c>
      <c r="FAO102" s="192">
        <f t="shared" si="63"/>
        <v>0</v>
      </c>
      <c r="FAP102" s="192">
        <f t="shared" si="63"/>
        <v>0</v>
      </c>
      <c r="FAQ102" s="192">
        <f t="shared" si="63"/>
        <v>0</v>
      </c>
      <c r="FAR102" s="192">
        <f t="shared" si="63"/>
        <v>0</v>
      </c>
      <c r="FAS102" s="192">
        <f t="shared" ref="FAS102:FDD102" si="64" xml:space="preserve"> FAS$99</f>
        <v>0</v>
      </c>
      <c r="FAT102" s="192">
        <f t="shared" si="64"/>
        <v>0</v>
      </c>
      <c r="FAU102" s="192">
        <f t="shared" si="64"/>
        <v>0</v>
      </c>
      <c r="FAV102" s="192">
        <f t="shared" si="64"/>
        <v>0</v>
      </c>
      <c r="FAW102" s="192">
        <f t="shared" si="64"/>
        <v>0</v>
      </c>
      <c r="FAX102" s="192">
        <f t="shared" si="64"/>
        <v>0</v>
      </c>
      <c r="FAY102" s="192">
        <f t="shared" si="64"/>
        <v>0</v>
      </c>
      <c r="FAZ102" s="192">
        <f t="shared" si="64"/>
        <v>0</v>
      </c>
      <c r="FBA102" s="192">
        <f t="shared" si="64"/>
        <v>0</v>
      </c>
      <c r="FBB102" s="192">
        <f t="shared" si="64"/>
        <v>0</v>
      </c>
      <c r="FBC102" s="192">
        <f t="shared" si="64"/>
        <v>0</v>
      </c>
      <c r="FBD102" s="192">
        <f t="shared" si="64"/>
        <v>0</v>
      </c>
      <c r="FBE102" s="192">
        <f t="shared" si="64"/>
        <v>0</v>
      </c>
      <c r="FBF102" s="192">
        <f t="shared" si="64"/>
        <v>0</v>
      </c>
      <c r="FBG102" s="192">
        <f t="shared" si="64"/>
        <v>0</v>
      </c>
      <c r="FBH102" s="192">
        <f t="shared" si="64"/>
        <v>0</v>
      </c>
      <c r="FBI102" s="192">
        <f t="shared" si="64"/>
        <v>0</v>
      </c>
      <c r="FBJ102" s="192">
        <f t="shared" si="64"/>
        <v>0</v>
      </c>
      <c r="FBK102" s="192">
        <f t="shared" si="64"/>
        <v>0</v>
      </c>
      <c r="FBL102" s="192">
        <f t="shared" si="64"/>
        <v>0</v>
      </c>
      <c r="FBM102" s="192">
        <f t="shared" si="64"/>
        <v>0</v>
      </c>
      <c r="FBN102" s="192">
        <f t="shared" si="64"/>
        <v>0</v>
      </c>
      <c r="FBO102" s="192">
        <f t="shared" si="64"/>
        <v>0</v>
      </c>
      <c r="FBP102" s="192">
        <f t="shared" si="64"/>
        <v>0</v>
      </c>
      <c r="FBQ102" s="192">
        <f t="shared" si="64"/>
        <v>0</v>
      </c>
      <c r="FBR102" s="192">
        <f t="shared" si="64"/>
        <v>0</v>
      </c>
      <c r="FBS102" s="192">
        <f t="shared" si="64"/>
        <v>0</v>
      </c>
      <c r="FBT102" s="192">
        <f t="shared" si="64"/>
        <v>0</v>
      </c>
      <c r="FBU102" s="192">
        <f t="shared" si="64"/>
        <v>0</v>
      </c>
      <c r="FBV102" s="192">
        <f t="shared" si="64"/>
        <v>0</v>
      </c>
      <c r="FBW102" s="192">
        <f t="shared" si="64"/>
        <v>0</v>
      </c>
      <c r="FBX102" s="192">
        <f t="shared" si="64"/>
        <v>0</v>
      </c>
      <c r="FBY102" s="192">
        <f t="shared" si="64"/>
        <v>0</v>
      </c>
      <c r="FBZ102" s="192">
        <f t="shared" si="64"/>
        <v>0</v>
      </c>
      <c r="FCA102" s="192">
        <f t="shared" si="64"/>
        <v>0</v>
      </c>
      <c r="FCB102" s="192">
        <f t="shared" si="64"/>
        <v>0</v>
      </c>
      <c r="FCC102" s="192">
        <f t="shared" si="64"/>
        <v>0</v>
      </c>
      <c r="FCD102" s="192">
        <f t="shared" si="64"/>
        <v>0</v>
      </c>
      <c r="FCE102" s="192">
        <f t="shared" si="64"/>
        <v>0</v>
      </c>
      <c r="FCF102" s="192">
        <f t="shared" si="64"/>
        <v>0</v>
      </c>
      <c r="FCG102" s="192">
        <f t="shared" si="64"/>
        <v>0</v>
      </c>
      <c r="FCH102" s="192">
        <f t="shared" si="64"/>
        <v>0</v>
      </c>
      <c r="FCI102" s="192">
        <f t="shared" si="64"/>
        <v>0</v>
      </c>
      <c r="FCJ102" s="192">
        <f t="shared" si="64"/>
        <v>0</v>
      </c>
      <c r="FCK102" s="192">
        <f t="shared" si="64"/>
        <v>0</v>
      </c>
      <c r="FCL102" s="192">
        <f t="shared" si="64"/>
        <v>0</v>
      </c>
      <c r="FCM102" s="192">
        <f t="shared" si="64"/>
        <v>0</v>
      </c>
      <c r="FCN102" s="192">
        <f t="shared" si="64"/>
        <v>0</v>
      </c>
      <c r="FCO102" s="192">
        <f t="shared" si="64"/>
        <v>0</v>
      </c>
      <c r="FCP102" s="192">
        <f t="shared" si="64"/>
        <v>0</v>
      </c>
      <c r="FCQ102" s="192">
        <f t="shared" si="64"/>
        <v>0</v>
      </c>
      <c r="FCR102" s="192">
        <f t="shared" si="64"/>
        <v>0</v>
      </c>
      <c r="FCS102" s="192">
        <f t="shared" si="64"/>
        <v>0</v>
      </c>
      <c r="FCT102" s="192">
        <f t="shared" si="64"/>
        <v>0</v>
      </c>
      <c r="FCU102" s="192">
        <f t="shared" si="64"/>
        <v>0</v>
      </c>
      <c r="FCV102" s="192">
        <f t="shared" si="64"/>
        <v>0</v>
      </c>
      <c r="FCW102" s="192">
        <f t="shared" si="64"/>
        <v>0</v>
      </c>
      <c r="FCX102" s="192">
        <f t="shared" si="64"/>
        <v>0</v>
      </c>
      <c r="FCY102" s="192">
        <f t="shared" si="64"/>
        <v>0</v>
      </c>
      <c r="FCZ102" s="192">
        <f t="shared" si="64"/>
        <v>0</v>
      </c>
      <c r="FDA102" s="192">
        <f t="shared" si="64"/>
        <v>0</v>
      </c>
      <c r="FDB102" s="192">
        <f t="shared" si="64"/>
        <v>0</v>
      </c>
      <c r="FDC102" s="192">
        <f t="shared" si="64"/>
        <v>0</v>
      </c>
      <c r="FDD102" s="192">
        <f t="shared" si="64"/>
        <v>0</v>
      </c>
      <c r="FDE102" s="192">
        <f t="shared" ref="FDE102:FFP102" si="65" xml:space="preserve"> FDE$99</f>
        <v>0</v>
      </c>
      <c r="FDF102" s="192">
        <f t="shared" si="65"/>
        <v>0</v>
      </c>
      <c r="FDG102" s="192">
        <f t="shared" si="65"/>
        <v>0</v>
      </c>
      <c r="FDH102" s="192">
        <f t="shared" si="65"/>
        <v>0</v>
      </c>
      <c r="FDI102" s="192">
        <f t="shared" si="65"/>
        <v>0</v>
      </c>
      <c r="FDJ102" s="192">
        <f t="shared" si="65"/>
        <v>0</v>
      </c>
      <c r="FDK102" s="192">
        <f t="shared" si="65"/>
        <v>0</v>
      </c>
      <c r="FDL102" s="192">
        <f t="shared" si="65"/>
        <v>0</v>
      </c>
      <c r="FDM102" s="192">
        <f t="shared" si="65"/>
        <v>0</v>
      </c>
      <c r="FDN102" s="192">
        <f t="shared" si="65"/>
        <v>0</v>
      </c>
      <c r="FDO102" s="192">
        <f t="shared" si="65"/>
        <v>0</v>
      </c>
      <c r="FDP102" s="192">
        <f t="shared" si="65"/>
        <v>0</v>
      </c>
      <c r="FDQ102" s="192">
        <f t="shared" si="65"/>
        <v>0</v>
      </c>
      <c r="FDR102" s="192">
        <f t="shared" si="65"/>
        <v>0</v>
      </c>
      <c r="FDS102" s="192">
        <f t="shared" si="65"/>
        <v>0</v>
      </c>
      <c r="FDT102" s="192">
        <f t="shared" si="65"/>
        <v>0</v>
      </c>
      <c r="FDU102" s="192">
        <f t="shared" si="65"/>
        <v>0</v>
      </c>
      <c r="FDV102" s="192">
        <f t="shared" si="65"/>
        <v>0</v>
      </c>
      <c r="FDW102" s="192">
        <f t="shared" si="65"/>
        <v>0</v>
      </c>
      <c r="FDX102" s="192">
        <f t="shared" si="65"/>
        <v>0</v>
      </c>
      <c r="FDY102" s="192">
        <f t="shared" si="65"/>
        <v>0</v>
      </c>
      <c r="FDZ102" s="192">
        <f t="shared" si="65"/>
        <v>0</v>
      </c>
      <c r="FEA102" s="192">
        <f t="shared" si="65"/>
        <v>0</v>
      </c>
      <c r="FEB102" s="192">
        <f t="shared" si="65"/>
        <v>0</v>
      </c>
      <c r="FEC102" s="192">
        <f t="shared" si="65"/>
        <v>0</v>
      </c>
      <c r="FED102" s="192">
        <f t="shared" si="65"/>
        <v>0</v>
      </c>
      <c r="FEE102" s="192">
        <f t="shared" si="65"/>
        <v>0</v>
      </c>
      <c r="FEF102" s="192">
        <f t="shared" si="65"/>
        <v>0</v>
      </c>
      <c r="FEG102" s="192">
        <f t="shared" si="65"/>
        <v>0</v>
      </c>
      <c r="FEH102" s="192">
        <f t="shared" si="65"/>
        <v>0</v>
      </c>
      <c r="FEI102" s="192">
        <f t="shared" si="65"/>
        <v>0</v>
      </c>
      <c r="FEJ102" s="192">
        <f t="shared" si="65"/>
        <v>0</v>
      </c>
      <c r="FEK102" s="192">
        <f t="shared" si="65"/>
        <v>0</v>
      </c>
      <c r="FEL102" s="192">
        <f t="shared" si="65"/>
        <v>0</v>
      </c>
      <c r="FEM102" s="192">
        <f t="shared" si="65"/>
        <v>0</v>
      </c>
      <c r="FEN102" s="192">
        <f t="shared" si="65"/>
        <v>0</v>
      </c>
      <c r="FEO102" s="192">
        <f t="shared" si="65"/>
        <v>0</v>
      </c>
      <c r="FEP102" s="192">
        <f t="shared" si="65"/>
        <v>0</v>
      </c>
      <c r="FEQ102" s="192">
        <f t="shared" si="65"/>
        <v>0</v>
      </c>
      <c r="FER102" s="192">
        <f t="shared" si="65"/>
        <v>0</v>
      </c>
      <c r="FES102" s="192">
        <f t="shared" si="65"/>
        <v>0</v>
      </c>
      <c r="FET102" s="192">
        <f t="shared" si="65"/>
        <v>0</v>
      </c>
      <c r="FEU102" s="192">
        <f t="shared" si="65"/>
        <v>0</v>
      </c>
      <c r="FEV102" s="192">
        <f t="shared" si="65"/>
        <v>0</v>
      </c>
      <c r="FEW102" s="192">
        <f t="shared" si="65"/>
        <v>0</v>
      </c>
      <c r="FEX102" s="192">
        <f t="shared" si="65"/>
        <v>0</v>
      </c>
      <c r="FEY102" s="192">
        <f t="shared" si="65"/>
        <v>0</v>
      </c>
      <c r="FEZ102" s="192">
        <f t="shared" si="65"/>
        <v>0</v>
      </c>
      <c r="FFA102" s="192">
        <f t="shared" si="65"/>
        <v>0</v>
      </c>
      <c r="FFB102" s="192">
        <f t="shared" si="65"/>
        <v>0</v>
      </c>
      <c r="FFC102" s="192">
        <f t="shared" si="65"/>
        <v>0</v>
      </c>
      <c r="FFD102" s="192">
        <f t="shared" si="65"/>
        <v>0</v>
      </c>
      <c r="FFE102" s="192">
        <f t="shared" si="65"/>
        <v>0</v>
      </c>
      <c r="FFF102" s="192">
        <f t="shared" si="65"/>
        <v>0</v>
      </c>
      <c r="FFG102" s="192">
        <f t="shared" si="65"/>
        <v>0</v>
      </c>
      <c r="FFH102" s="192">
        <f t="shared" si="65"/>
        <v>0</v>
      </c>
      <c r="FFI102" s="192">
        <f t="shared" si="65"/>
        <v>0</v>
      </c>
      <c r="FFJ102" s="192">
        <f t="shared" si="65"/>
        <v>0</v>
      </c>
      <c r="FFK102" s="192">
        <f t="shared" si="65"/>
        <v>0</v>
      </c>
      <c r="FFL102" s="192">
        <f t="shared" si="65"/>
        <v>0</v>
      </c>
      <c r="FFM102" s="192">
        <f t="shared" si="65"/>
        <v>0</v>
      </c>
      <c r="FFN102" s="192">
        <f t="shared" si="65"/>
        <v>0</v>
      </c>
      <c r="FFO102" s="192">
        <f t="shared" si="65"/>
        <v>0</v>
      </c>
      <c r="FFP102" s="192">
        <f t="shared" si="65"/>
        <v>0</v>
      </c>
      <c r="FFQ102" s="192">
        <f t="shared" ref="FFQ102:FIB102" si="66" xml:space="preserve"> FFQ$99</f>
        <v>0</v>
      </c>
      <c r="FFR102" s="192">
        <f t="shared" si="66"/>
        <v>0</v>
      </c>
      <c r="FFS102" s="192">
        <f t="shared" si="66"/>
        <v>0</v>
      </c>
      <c r="FFT102" s="192">
        <f t="shared" si="66"/>
        <v>0</v>
      </c>
      <c r="FFU102" s="192">
        <f t="shared" si="66"/>
        <v>0</v>
      </c>
      <c r="FFV102" s="192">
        <f t="shared" si="66"/>
        <v>0</v>
      </c>
      <c r="FFW102" s="192">
        <f t="shared" si="66"/>
        <v>0</v>
      </c>
      <c r="FFX102" s="192">
        <f t="shared" si="66"/>
        <v>0</v>
      </c>
      <c r="FFY102" s="192">
        <f t="shared" si="66"/>
        <v>0</v>
      </c>
      <c r="FFZ102" s="192">
        <f t="shared" si="66"/>
        <v>0</v>
      </c>
      <c r="FGA102" s="192">
        <f t="shared" si="66"/>
        <v>0</v>
      </c>
      <c r="FGB102" s="192">
        <f t="shared" si="66"/>
        <v>0</v>
      </c>
      <c r="FGC102" s="192">
        <f t="shared" si="66"/>
        <v>0</v>
      </c>
      <c r="FGD102" s="192">
        <f t="shared" si="66"/>
        <v>0</v>
      </c>
      <c r="FGE102" s="192">
        <f t="shared" si="66"/>
        <v>0</v>
      </c>
      <c r="FGF102" s="192">
        <f t="shared" si="66"/>
        <v>0</v>
      </c>
      <c r="FGG102" s="192">
        <f t="shared" si="66"/>
        <v>0</v>
      </c>
      <c r="FGH102" s="192">
        <f t="shared" si="66"/>
        <v>0</v>
      </c>
      <c r="FGI102" s="192">
        <f t="shared" si="66"/>
        <v>0</v>
      </c>
      <c r="FGJ102" s="192">
        <f t="shared" si="66"/>
        <v>0</v>
      </c>
      <c r="FGK102" s="192">
        <f t="shared" si="66"/>
        <v>0</v>
      </c>
      <c r="FGL102" s="192">
        <f t="shared" si="66"/>
        <v>0</v>
      </c>
      <c r="FGM102" s="192">
        <f t="shared" si="66"/>
        <v>0</v>
      </c>
      <c r="FGN102" s="192">
        <f t="shared" si="66"/>
        <v>0</v>
      </c>
      <c r="FGO102" s="192">
        <f t="shared" si="66"/>
        <v>0</v>
      </c>
      <c r="FGP102" s="192">
        <f t="shared" si="66"/>
        <v>0</v>
      </c>
      <c r="FGQ102" s="192">
        <f t="shared" si="66"/>
        <v>0</v>
      </c>
      <c r="FGR102" s="192">
        <f t="shared" si="66"/>
        <v>0</v>
      </c>
      <c r="FGS102" s="192">
        <f t="shared" si="66"/>
        <v>0</v>
      </c>
      <c r="FGT102" s="192">
        <f t="shared" si="66"/>
        <v>0</v>
      </c>
      <c r="FGU102" s="192">
        <f t="shared" si="66"/>
        <v>0</v>
      </c>
      <c r="FGV102" s="192">
        <f t="shared" si="66"/>
        <v>0</v>
      </c>
      <c r="FGW102" s="192">
        <f t="shared" si="66"/>
        <v>0</v>
      </c>
      <c r="FGX102" s="192">
        <f t="shared" si="66"/>
        <v>0</v>
      </c>
      <c r="FGY102" s="192">
        <f t="shared" si="66"/>
        <v>0</v>
      </c>
      <c r="FGZ102" s="192">
        <f t="shared" si="66"/>
        <v>0</v>
      </c>
      <c r="FHA102" s="192">
        <f t="shared" si="66"/>
        <v>0</v>
      </c>
      <c r="FHB102" s="192">
        <f t="shared" si="66"/>
        <v>0</v>
      </c>
      <c r="FHC102" s="192">
        <f t="shared" si="66"/>
        <v>0</v>
      </c>
      <c r="FHD102" s="192">
        <f t="shared" si="66"/>
        <v>0</v>
      </c>
      <c r="FHE102" s="192">
        <f t="shared" si="66"/>
        <v>0</v>
      </c>
      <c r="FHF102" s="192">
        <f t="shared" si="66"/>
        <v>0</v>
      </c>
      <c r="FHG102" s="192">
        <f t="shared" si="66"/>
        <v>0</v>
      </c>
      <c r="FHH102" s="192">
        <f t="shared" si="66"/>
        <v>0</v>
      </c>
      <c r="FHI102" s="192">
        <f t="shared" si="66"/>
        <v>0</v>
      </c>
      <c r="FHJ102" s="192">
        <f t="shared" si="66"/>
        <v>0</v>
      </c>
      <c r="FHK102" s="192">
        <f t="shared" si="66"/>
        <v>0</v>
      </c>
      <c r="FHL102" s="192">
        <f t="shared" si="66"/>
        <v>0</v>
      </c>
      <c r="FHM102" s="192">
        <f t="shared" si="66"/>
        <v>0</v>
      </c>
      <c r="FHN102" s="192">
        <f t="shared" si="66"/>
        <v>0</v>
      </c>
      <c r="FHO102" s="192">
        <f t="shared" si="66"/>
        <v>0</v>
      </c>
      <c r="FHP102" s="192">
        <f t="shared" si="66"/>
        <v>0</v>
      </c>
      <c r="FHQ102" s="192">
        <f t="shared" si="66"/>
        <v>0</v>
      </c>
      <c r="FHR102" s="192">
        <f t="shared" si="66"/>
        <v>0</v>
      </c>
      <c r="FHS102" s="192">
        <f t="shared" si="66"/>
        <v>0</v>
      </c>
      <c r="FHT102" s="192">
        <f t="shared" si="66"/>
        <v>0</v>
      </c>
      <c r="FHU102" s="192">
        <f t="shared" si="66"/>
        <v>0</v>
      </c>
      <c r="FHV102" s="192">
        <f t="shared" si="66"/>
        <v>0</v>
      </c>
      <c r="FHW102" s="192">
        <f t="shared" si="66"/>
        <v>0</v>
      </c>
      <c r="FHX102" s="192">
        <f t="shared" si="66"/>
        <v>0</v>
      </c>
      <c r="FHY102" s="192">
        <f t="shared" si="66"/>
        <v>0</v>
      </c>
      <c r="FHZ102" s="192">
        <f t="shared" si="66"/>
        <v>0</v>
      </c>
      <c r="FIA102" s="192">
        <f t="shared" si="66"/>
        <v>0</v>
      </c>
      <c r="FIB102" s="192">
        <f t="shared" si="66"/>
        <v>0</v>
      </c>
      <c r="FIC102" s="192">
        <f t="shared" ref="FIC102:FKN102" si="67" xml:space="preserve"> FIC$99</f>
        <v>0</v>
      </c>
      <c r="FID102" s="192">
        <f t="shared" si="67"/>
        <v>0</v>
      </c>
      <c r="FIE102" s="192">
        <f t="shared" si="67"/>
        <v>0</v>
      </c>
      <c r="FIF102" s="192">
        <f t="shared" si="67"/>
        <v>0</v>
      </c>
      <c r="FIG102" s="192">
        <f t="shared" si="67"/>
        <v>0</v>
      </c>
      <c r="FIH102" s="192">
        <f t="shared" si="67"/>
        <v>0</v>
      </c>
      <c r="FII102" s="192">
        <f t="shared" si="67"/>
        <v>0</v>
      </c>
      <c r="FIJ102" s="192">
        <f t="shared" si="67"/>
        <v>0</v>
      </c>
      <c r="FIK102" s="192">
        <f t="shared" si="67"/>
        <v>0</v>
      </c>
      <c r="FIL102" s="192">
        <f t="shared" si="67"/>
        <v>0</v>
      </c>
      <c r="FIM102" s="192">
        <f t="shared" si="67"/>
        <v>0</v>
      </c>
      <c r="FIN102" s="192">
        <f t="shared" si="67"/>
        <v>0</v>
      </c>
      <c r="FIO102" s="192">
        <f t="shared" si="67"/>
        <v>0</v>
      </c>
      <c r="FIP102" s="192">
        <f t="shared" si="67"/>
        <v>0</v>
      </c>
      <c r="FIQ102" s="192">
        <f t="shared" si="67"/>
        <v>0</v>
      </c>
      <c r="FIR102" s="192">
        <f t="shared" si="67"/>
        <v>0</v>
      </c>
      <c r="FIS102" s="192">
        <f t="shared" si="67"/>
        <v>0</v>
      </c>
      <c r="FIT102" s="192">
        <f t="shared" si="67"/>
        <v>0</v>
      </c>
      <c r="FIU102" s="192">
        <f t="shared" si="67"/>
        <v>0</v>
      </c>
      <c r="FIV102" s="192">
        <f t="shared" si="67"/>
        <v>0</v>
      </c>
      <c r="FIW102" s="192">
        <f t="shared" si="67"/>
        <v>0</v>
      </c>
      <c r="FIX102" s="192">
        <f t="shared" si="67"/>
        <v>0</v>
      </c>
      <c r="FIY102" s="192">
        <f t="shared" si="67"/>
        <v>0</v>
      </c>
      <c r="FIZ102" s="192">
        <f t="shared" si="67"/>
        <v>0</v>
      </c>
      <c r="FJA102" s="192">
        <f t="shared" si="67"/>
        <v>0</v>
      </c>
      <c r="FJB102" s="192">
        <f t="shared" si="67"/>
        <v>0</v>
      </c>
      <c r="FJC102" s="192">
        <f t="shared" si="67"/>
        <v>0</v>
      </c>
      <c r="FJD102" s="192">
        <f t="shared" si="67"/>
        <v>0</v>
      </c>
      <c r="FJE102" s="192">
        <f t="shared" si="67"/>
        <v>0</v>
      </c>
      <c r="FJF102" s="192">
        <f t="shared" si="67"/>
        <v>0</v>
      </c>
      <c r="FJG102" s="192">
        <f t="shared" si="67"/>
        <v>0</v>
      </c>
      <c r="FJH102" s="192">
        <f t="shared" si="67"/>
        <v>0</v>
      </c>
      <c r="FJI102" s="192">
        <f t="shared" si="67"/>
        <v>0</v>
      </c>
      <c r="FJJ102" s="192">
        <f t="shared" si="67"/>
        <v>0</v>
      </c>
      <c r="FJK102" s="192">
        <f t="shared" si="67"/>
        <v>0</v>
      </c>
      <c r="FJL102" s="192">
        <f t="shared" si="67"/>
        <v>0</v>
      </c>
      <c r="FJM102" s="192">
        <f t="shared" si="67"/>
        <v>0</v>
      </c>
      <c r="FJN102" s="192">
        <f t="shared" si="67"/>
        <v>0</v>
      </c>
      <c r="FJO102" s="192">
        <f t="shared" si="67"/>
        <v>0</v>
      </c>
      <c r="FJP102" s="192">
        <f t="shared" si="67"/>
        <v>0</v>
      </c>
      <c r="FJQ102" s="192">
        <f t="shared" si="67"/>
        <v>0</v>
      </c>
      <c r="FJR102" s="192">
        <f t="shared" si="67"/>
        <v>0</v>
      </c>
      <c r="FJS102" s="192">
        <f t="shared" si="67"/>
        <v>0</v>
      </c>
      <c r="FJT102" s="192">
        <f t="shared" si="67"/>
        <v>0</v>
      </c>
      <c r="FJU102" s="192">
        <f t="shared" si="67"/>
        <v>0</v>
      </c>
      <c r="FJV102" s="192">
        <f t="shared" si="67"/>
        <v>0</v>
      </c>
      <c r="FJW102" s="192">
        <f t="shared" si="67"/>
        <v>0</v>
      </c>
      <c r="FJX102" s="192">
        <f t="shared" si="67"/>
        <v>0</v>
      </c>
      <c r="FJY102" s="192">
        <f t="shared" si="67"/>
        <v>0</v>
      </c>
      <c r="FJZ102" s="192">
        <f t="shared" si="67"/>
        <v>0</v>
      </c>
      <c r="FKA102" s="192">
        <f t="shared" si="67"/>
        <v>0</v>
      </c>
      <c r="FKB102" s="192">
        <f t="shared" si="67"/>
        <v>0</v>
      </c>
      <c r="FKC102" s="192">
        <f t="shared" si="67"/>
        <v>0</v>
      </c>
      <c r="FKD102" s="192">
        <f t="shared" si="67"/>
        <v>0</v>
      </c>
      <c r="FKE102" s="192">
        <f t="shared" si="67"/>
        <v>0</v>
      </c>
      <c r="FKF102" s="192">
        <f t="shared" si="67"/>
        <v>0</v>
      </c>
      <c r="FKG102" s="192">
        <f t="shared" si="67"/>
        <v>0</v>
      </c>
      <c r="FKH102" s="192">
        <f t="shared" si="67"/>
        <v>0</v>
      </c>
      <c r="FKI102" s="192">
        <f t="shared" si="67"/>
        <v>0</v>
      </c>
      <c r="FKJ102" s="192">
        <f t="shared" si="67"/>
        <v>0</v>
      </c>
      <c r="FKK102" s="192">
        <f t="shared" si="67"/>
        <v>0</v>
      </c>
      <c r="FKL102" s="192">
        <f t="shared" si="67"/>
        <v>0</v>
      </c>
      <c r="FKM102" s="192">
        <f t="shared" si="67"/>
        <v>0</v>
      </c>
      <c r="FKN102" s="192">
        <f t="shared" si="67"/>
        <v>0</v>
      </c>
      <c r="FKO102" s="192">
        <f t="shared" ref="FKO102:FMZ102" si="68" xml:space="preserve"> FKO$99</f>
        <v>0</v>
      </c>
      <c r="FKP102" s="192">
        <f t="shared" si="68"/>
        <v>0</v>
      </c>
      <c r="FKQ102" s="192">
        <f t="shared" si="68"/>
        <v>0</v>
      </c>
      <c r="FKR102" s="192">
        <f t="shared" si="68"/>
        <v>0</v>
      </c>
      <c r="FKS102" s="192">
        <f t="shared" si="68"/>
        <v>0</v>
      </c>
      <c r="FKT102" s="192">
        <f t="shared" si="68"/>
        <v>0</v>
      </c>
      <c r="FKU102" s="192">
        <f t="shared" si="68"/>
        <v>0</v>
      </c>
      <c r="FKV102" s="192">
        <f t="shared" si="68"/>
        <v>0</v>
      </c>
      <c r="FKW102" s="192">
        <f t="shared" si="68"/>
        <v>0</v>
      </c>
      <c r="FKX102" s="192">
        <f t="shared" si="68"/>
        <v>0</v>
      </c>
      <c r="FKY102" s="192">
        <f t="shared" si="68"/>
        <v>0</v>
      </c>
      <c r="FKZ102" s="192">
        <f t="shared" si="68"/>
        <v>0</v>
      </c>
      <c r="FLA102" s="192">
        <f t="shared" si="68"/>
        <v>0</v>
      </c>
      <c r="FLB102" s="192">
        <f t="shared" si="68"/>
        <v>0</v>
      </c>
      <c r="FLC102" s="192">
        <f t="shared" si="68"/>
        <v>0</v>
      </c>
      <c r="FLD102" s="192">
        <f t="shared" si="68"/>
        <v>0</v>
      </c>
      <c r="FLE102" s="192">
        <f t="shared" si="68"/>
        <v>0</v>
      </c>
      <c r="FLF102" s="192">
        <f t="shared" si="68"/>
        <v>0</v>
      </c>
      <c r="FLG102" s="192">
        <f t="shared" si="68"/>
        <v>0</v>
      </c>
      <c r="FLH102" s="192">
        <f t="shared" si="68"/>
        <v>0</v>
      </c>
      <c r="FLI102" s="192">
        <f t="shared" si="68"/>
        <v>0</v>
      </c>
      <c r="FLJ102" s="192">
        <f t="shared" si="68"/>
        <v>0</v>
      </c>
      <c r="FLK102" s="192">
        <f t="shared" si="68"/>
        <v>0</v>
      </c>
      <c r="FLL102" s="192">
        <f t="shared" si="68"/>
        <v>0</v>
      </c>
      <c r="FLM102" s="192">
        <f t="shared" si="68"/>
        <v>0</v>
      </c>
      <c r="FLN102" s="192">
        <f t="shared" si="68"/>
        <v>0</v>
      </c>
      <c r="FLO102" s="192">
        <f t="shared" si="68"/>
        <v>0</v>
      </c>
      <c r="FLP102" s="192">
        <f t="shared" si="68"/>
        <v>0</v>
      </c>
      <c r="FLQ102" s="192">
        <f t="shared" si="68"/>
        <v>0</v>
      </c>
      <c r="FLR102" s="192">
        <f t="shared" si="68"/>
        <v>0</v>
      </c>
      <c r="FLS102" s="192">
        <f t="shared" si="68"/>
        <v>0</v>
      </c>
      <c r="FLT102" s="192">
        <f t="shared" si="68"/>
        <v>0</v>
      </c>
      <c r="FLU102" s="192">
        <f t="shared" si="68"/>
        <v>0</v>
      </c>
      <c r="FLV102" s="192">
        <f t="shared" si="68"/>
        <v>0</v>
      </c>
      <c r="FLW102" s="192">
        <f t="shared" si="68"/>
        <v>0</v>
      </c>
      <c r="FLX102" s="192">
        <f t="shared" si="68"/>
        <v>0</v>
      </c>
      <c r="FLY102" s="192">
        <f t="shared" si="68"/>
        <v>0</v>
      </c>
      <c r="FLZ102" s="192">
        <f t="shared" si="68"/>
        <v>0</v>
      </c>
      <c r="FMA102" s="192">
        <f t="shared" si="68"/>
        <v>0</v>
      </c>
      <c r="FMB102" s="192">
        <f t="shared" si="68"/>
        <v>0</v>
      </c>
      <c r="FMC102" s="192">
        <f t="shared" si="68"/>
        <v>0</v>
      </c>
      <c r="FMD102" s="192">
        <f t="shared" si="68"/>
        <v>0</v>
      </c>
      <c r="FME102" s="192">
        <f t="shared" si="68"/>
        <v>0</v>
      </c>
      <c r="FMF102" s="192">
        <f t="shared" si="68"/>
        <v>0</v>
      </c>
      <c r="FMG102" s="192">
        <f t="shared" si="68"/>
        <v>0</v>
      </c>
      <c r="FMH102" s="192">
        <f t="shared" si="68"/>
        <v>0</v>
      </c>
      <c r="FMI102" s="192">
        <f t="shared" si="68"/>
        <v>0</v>
      </c>
      <c r="FMJ102" s="192">
        <f t="shared" si="68"/>
        <v>0</v>
      </c>
      <c r="FMK102" s="192">
        <f t="shared" si="68"/>
        <v>0</v>
      </c>
      <c r="FML102" s="192">
        <f t="shared" si="68"/>
        <v>0</v>
      </c>
      <c r="FMM102" s="192">
        <f t="shared" si="68"/>
        <v>0</v>
      </c>
      <c r="FMN102" s="192">
        <f t="shared" si="68"/>
        <v>0</v>
      </c>
      <c r="FMO102" s="192">
        <f t="shared" si="68"/>
        <v>0</v>
      </c>
      <c r="FMP102" s="192">
        <f t="shared" si="68"/>
        <v>0</v>
      </c>
      <c r="FMQ102" s="192">
        <f t="shared" si="68"/>
        <v>0</v>
      </c>
      <c r="FMR102" s="192">
        <f t="shared" si="68"/>
        <v>0</v>
      </c>
      <c r="FMS102" s="192">
        <f t="shared" si="68"/>
        <v>0</v>
      </c>
      <c r="FMT102" s="192">
        <f t="shared" si="68"/>
        <v>0</v>
      </c>
      <c r="FMU102" s="192">
        <f t="shared" si="68"/>
        <v>0</v>
      </c>
      <c r="FMV102" s="192">
        <f t="shared" si="68"/>
        <v>0</v>
      </c>
      <c r="FMW102" s="192">
        <f t="shared" si="68"/>
        <v>0</v>
      </c>
      <c r="FMX102" s="192">
        <f t="shared" si="68"/>
        <v>0</v>
      </c>
      <c r="FMY102" s="192">
        <f t="shared" si="68"/>
        <v>0</v>
      </c>
      <c r="FMZ102" s="192">
        <f t="shared" si="68"/>
        <v>0</v>
      </c>
      <c r="FNA102" s="192">
        <f t="shared" ref="FNA102:FPL102" si="69" xml:space="preserve"> FNA$99</f>
        <v>0</v>
      </c>
      <c r="FNB102" s="192">
        <f t="shared" si="69"/>
        <v>0</v>
      </c>
      <c r="FNC102" s="192">
        <f t="shared" si="69"/>
        <v>0</v>
      </c>
      <c r="FND102" s="192">
        <f t="shared" si="69"/>
        <v>0</v>
      </c>
      <c r="FNE102" s="192">
        <f t="shared" si="69"/>
        <v>0</v>
      </c>
      <c r="FNF102" s="192">
        <f t="shared" si="69"/>
        <v>0</v>
      </c>
      <c r="FNG102" s="192">
        <f t="shared" si="69"/>
        <v>0</v>
      </c>
      <c r="FNH102" s="192">
        <f t="shared" si="69"/>
        <v>0</v>
      </c>
      <c r="FNI102" s="192">
        <f t="shared" si="69"/>
        <v>0</v>
      </c>
      <c r="FNJ102" s="192">
        <f t="shared" si="69"/>
        <v>0</v>
      </c>
      <c r="FNK102" s="192">
        <f t="shared" si="69"/>
        <v>0</v>
      </c>
      <c r="FNL102" s="192">
        <f t="shared" si="69"/>
        <v>0</v>
      </c>
      <c r="FNM102" s="192">
        <f t="shared" si="69"/>
        <v>0</v>
      </c>
      <c r="FNN102" s="192">
        <f t="shared" si="69"/>
        <v>0</v>
      </c>
      <c r="FNO102" s="192">
        <f t="shared" si="69"/>
        <v>0</v>
      </c>
      <c r="FNP102" s="192">
        <f t="shared" si="69"/>
        <v>0</v>
      </c>
      <c r="FNQ102" s="192">
        <f t="shared" si="69"/>
        <v>0</v>
      </c>
      <c r="FNR102" s="192">
        <f t="shared" si="69"/>
        <v>0</v>
      </c>
      <c r="FNS102" s="192">
        <f t="shared" si="69"/>
        <v>0</v>
      </c>
      <c r="FNT102" s="192">
        <f t="shared" si="69"/>
        <v>0</v>
      </c>
      <c r="FNU102" s="192">
        <f t="shared" si="69"/>
        <v>0</v>
      </c>
      <c r="FNV102" s="192">
        <f t="shared" si="69"/>
        <v>0</v>
      </c>
      <c r="FNW102" s="192">
        <f t="shared" si="69"/>
        <v>0</v>
      </c>
      <c r="FNX102" s="192">
        <f t="shared" si="69"/>
        <v>0</v>
      </c>
      <c r="FNY102" s="192">
        <f t="shared" si="69"/>
        <v>0</v>
      </c>
      <c r="FNZ102" s="192">
        <f t="shared" si="69"/>
        <v>0</v>
      </c>
      <c r="FOA102" s="192">
        <f t="shared" si="69"/>
        <v>0</v>
      </c>
      <c r="FOB102" s="192">
        <f t="shared" si="69"/>
        <v>0</v>
      </c>
      <c r="FOC102" s="192">
        <f t="shared" si="69"/>
        <v>0</v>
      </c>
      <c r="FOD102" s="192">
        <f t="shared" si="69"/>
        <v>0</v>
      </c>
      <c r="FOE102" s="192">
        <f t="shared" si="69"/>
        <v>0</v>
      </c>
      <c r="FOF102" s="192">
        <f t="shared" si="69"/>
        <v>0</v>
      </c>
      <c r="FOG102" s="192">
        <f t="shared" si="69"/>
        <v>0</v>
      </c>
      <c r="FOH102" s="192">
        <f t="shared" si="69"/>
        <v>0</v>
      </c>
      <c r="FOI102" s="192">
        <f t="shared" si="69"/>
        <v>0</v>
      </c>
      <c r="FOJ102" s="192">
        <f t="shared" si="69"/>
        <v>0</v>
      </c>
      <c r="FOK102" s="192">
        <f t="shared" si="69"/>
        <v>0</v>
      </c>
      <c r="FOL102" s="192">
        <f t="shared" si="69"/>
        <v>0</v>
      </c>
      <c r="FOM102" s="192">
        <f t="shared" si="69"/>
        <v>0</v>
      </c>
      <c r="FON102" s="192">
        <f t="shared" si="69"/>
        <v>0</v>
      </c>
      <c r="FOO102" s="192">
        <f t="shared" si="69"/>
        <v>0</v>
      </c>
      <c r="FOP102" s="192">
        <f t="shared" si="69"/>
        <v>0</v>
      </c>
      <c r="FOQ102" s="192">
        <f t="shared" si="69"/>
        <v>0</v>
      </c>
      <c r="FOR102" s="192">
        <f t="shared" si="69"/>
        <v>0</v>
      </c>
      <c r="FOS102" s="192">
        <f t="shared" si="69"/>
        <v>0</v>
      </c>
      <c r="FOT102" s="192">
        <f t="shared" si="69"/>
        <v>0</v>
      </c>
      <c r="FOU102" s="192">
        <f t="shared" si="69"/>
        <v>0</v>
      </c>
      <c r="FOV102" s="192">
        <f t="shared" si="69"/>
        <v>0</v>
      </c>
      <c r="FOW102" s="192">
        <f t="shared" si="69"/>
        <v>0</v>
      </c>
      <c r="FOX102" s="192">
        <f t="shared" si="69"/>
        <v>0</v>
      </c>
      <c r="FOY102" s="192">
        <f t="shared" si="69"/>
        <v>0</v>
      </c>
      <c r="FOZ102" s="192">
        <f t="shared" si="69"/>
        <v>0</v>
      </c>
      <c r="FPA102" s="192">
        <f t="shared" si="69"/>
        <v>0</v>
      </c>
      <c r="FPB102" s="192">
        <f t="shared" si="69"/>
        <v>0</v>
      </c>
      <c r="FPC102" s="192">
        <f t="shared" si="69"/>
        <v>0</v>
      </c>
      <c r="FPD102" s="192">
        <f t="shared" si="69"/>
        <v>0</v>
      </c>
      <c r="FPE102" s="192">
        <f t="shared" si="69"/>
        <v>0</v>
      </c>
      <c r="FPF102" s="192">
        <f t="shared" si="69"/>
        <v>0</v>
      </c>
      <c r="FPG102" s="192">
        <f t="shared" si="69"/>
        <v>0</v>
      </c>
      <c r="FPH102" s="192">
        <f t="shared" si="69"/>
        <v>0</v>
      </c>
      <c r="FPI102" s="192">
        <f t="shared" si="69"/>
        <v>0</v>
      </c>
      <c r="FPJ102" s="192">
        <f t="shared" si="69"/>
        <v>0</v>
      </c>
      <c r="FPK102" s="192">
        <f t="shared" si="69"/>
        <v>0</v>
      </c>
      <c r="FPL102" s="192">
        <f t="shared" si="69"/>
        <v>0</v>
      </c>
      <c r="FPM102" s="192">
        <f t="shared" ref="FPM102:FRX102" si="70" xml:space="preserve"> FPM$99</f>
        <v>0</v>
      </c>
      <c r="FPN102" s="192">
        <f t="shared" si="70"/>
        <v>0</v>
      </c>
      <c r="FPO102" s="192">
        <f t="shared" si="70"/>
        <v>0</v>
      </c>
      <c r="FPP102" s="192">
        <f t="shared" si="70"/>
        <v>0</v>
      </c>
      <c r="FPQ102" s="192">
        <f t="shared" si="70"/>
        <v>0</v>
      </c>
      <c r="FPR102" s="192">
        <f t="shared" si="70"/>
        <v>0</v>
      </c>
      <c r="FPS102" s="192">
        <f t="shared" si="70"/>
        <v>0</v>
      </c>
      <c r="FPT102" s="192">
        <f t="shared" si="70"/>
        <v>0</v>
      </c>
      <c r="FPU102" s="192">
        <f t="shared" si="70"/>
        <v>0</v>
      </c>
      <c r="FPV102" s="192">
        <f t="shared" si="70"/>
        <v>0</v>
      </c>
      <c r="FPW102" s="192">
        <f t="shared" si="70"/>
        <v>0</v>
      </c>
      <c r="FPX102" s="192">
        <f t="shared" si="70"/>
        <v>0</v>
      </c>
      <c r="FPY102" s="192">
        <f t="shared" si="70"/>
        <v>0</v>
      </c>
      <c r="FPZ102" s="192">
        <f t="shared" si="70"/>
        <v>0</v>
      </c>
      <c r="FQA102" s="192">
        <f t="shared" si="70"/>
        <v>0</v>
      </c>
      <c r="FQB102" s="192">
        <f t="shared" si="70"/>
        <v>0</v>
      </c>
      <c r="FQC102" s="192">
        <f t="shared" si="70"/>
        <v>0</v>
      </c>
      <c r="FQD102" s="192">
        <f t="shared" si="70"/>
        <v>0</v>
      </c>
      <c r="FQE102" s="192">
        <f t="shared" si="70"/>
        <v>0</v>
      </c>
      <c r="FQF102" s="192">
        <f t="shared" si="70"/>
        <v>0</v>
      </c>
      <c r="FQG102" s="192">
        <f t="shared" si="70"/>
        <v>0</v>
      </c>
      <c r="FQH102" s="192">
        <f t="shared" si="70"/>
        <v>0</v>
      </c>
      <c r="FQI102" s="192">
        <f t="shared" si="70"/>
        <v>0</v>
      </c>
      <c r="FQJ102" s="192">
        <f t="shared" si="70"/>
        <v>0</v>
      </c>
      <c r="FQK102" s="192">
        <f t="shared" si="70"/>
        <v>0</v>
      </c>
      <c r="FQL102" s="192">
        <f t="shared" si="70"/>
        <v>0</v>
      </c>
      <c r="FQM102" s="192">
        <f t="shared" si="70"/>
        <v>0</v>
      </c>
      <c r="FQN102" s="192">
        <f t="shared" si="70"/>
        <v>0</v>
      </c>
      <c r="FQO102" s="192">
        <f t="shared" si="70"/>
        <v>0</v>
      </c>
      <c r="FQP102" s="192">
        <f t="shared" si="70"/>
        <v>0</v>
      </c>
      <c r="FQQ102" s="192">
        <f t="shared" si="70"/>
        <v>0</v>
      </c>
      <c r="FQR102" s="192">
        <f t="shared" si="70"/>
        <v>0</v>
      </c>
      <c r="FQS102" s="192">
        <f t="shared" si="70"/>
        <v>0</v>
      </c>
      <c r="FQT102" s="192">
        <f t="shared" si="70"/>
        <v>0</v>
      </c>
      <c r="FQU102" s="192">
        <f t="shared" si="70"/>
        <v>0</v>
      </c>
      <c r="FQV102" s="192">
        <f t="shared" si="70"/>
        <v>0</v>
      </c>
      <c r="FQW102" s="192">
        <f t="shared" si="70"/>
        <v>0</v>
      </c>
      <c r="FQX102" s="192">
        <f t="shared" si="70"/>
        <v>0</v>
      </c>
      <c r="FQY102" s="192">
        <f t="shared" si="70"/>
        <v>0</v>
      </c>
      <c r="FQZ102" s="192">
        <f t="shared" si="70"/>
        <v>0</v>
      </c>
      <c r="FRA102" s="192">
        <f t="shared" si="70"/>
        <v>0</v>
      </c>
      <c r="FRB102" s="192">
        <f t="shared" si="70"/>
        <v>0</v>
      </c>
      <c r="FRC102" s="192">
        <f t="shared" si="70"/>
        <v>0</v>
      </c>
      <c r="FRD102" s="192">
        <f t="shared" si="70"/>
        <v>0</v>
      </c>
      <c r="FRE102" s="192">
        <f t="shared" si="70"/>
        <v>0</v>
      </c>
      <c r="FRF102" s="192">
        <f t="shared" si="70"/>
        <v>0</v>
      </c>
      <c r="FRG102" s="192">
        <f t="shared" si="70"/>
        <v>0</v>
      </c>
      <c r="FRH102" s="192">
        <f t="shared" si="70"/>
        <v>0</v>
      </c>
      <c r="FRI102" s="192">
        <f t="shared" si="70"/>
        <v>0</v>
      </c>
      <c r="FRJ102" s="192">
        <f t="shared" si="70"/>
        <v>0</v>
      </c>
      <c r="FRK102" s="192">
        <f t="shared" si="70"/>
        <v>0</v>
      </c>
      <c r="FRL102" s="192">
        <f t="shared" si="70"/>
        <v>0</v>
      </c>
      <c r="FRM102" s="192">
        <f t="shared" si="70"/>
        <v>0</v>
      </c>
      <c r="FRN102" s="192">
        <f t="shared" si="70"/>
        <v>0</v>
      </c>
      <c r="FRO102" s="192">
        <f t="shared" si="70"/>
        <v>0</v>
      </c>
      <c r="FRP102" s="192">
        <f t="shared" si="70"/>
        <v>0</v>
      </c>
      <c r="FRQ102" s="192">
        <f t="shared" si="70"/>
        <v>0</v>
      </c>
      <c r="FRR102" s="192">
        <f t="shared" si="70"/>
        <v>0</v>
      </c>
      <c r="FRS102" s="192">
        <f t="shared" si="70"/>
        <v>0</v>
      </c>
      <c r="FRT102" s="192">
        <f t="shared" si="70"/>
        <v>0</v>
      </c>
      <c r="FRU102" s="192">
        <f t="shared" si="70"/>
        <v>0</v>
      </c>
      <c r="FRV102" s="192">
        <f t="shared" si="70"/>
        <v>0</v>
      </c>
      <c r="FRW102" s="192">
        <f t="shared" si="70"/>
        <v>0</v>
      </c>
      <c r="FRX102" s="192">
        <f t="shared" si="70"/>
        <v>0</v>
      </c>
      <c r="FRY102" s="192">
        <f t="shared" ref="FRY102:FUJ102" si="71" xml:space="preserve"> FRY$99</f>
        <v>0</v>
      </c>
      <c r="FRZ102" s="192">
        <f t="shared" si="71"/>
        <v>0</v>
      </c>
      <c r="FSA102" s="192">
        <f t="shared" si="71"/>
        <v>0</v>
      </c>
      <c r="FSB102" s="192">
        <f t="shared" si="71"/>
        <v>0</v>
      </c>
      <c r="FSC102" s="192">
        <f t="shared" si="71"/>
        <v>0</v>
      </c>
      <c r="FSD102" s="192">
        <f t="shared" si="71"/>
        <v>0</v>
      </c>
      <c r="FSE102" s="192">
        <f t="shared" si="71"/>
        <v>0</v>
      </c>
      <c r="FSF102" s="192">
        <f t="shared" si="71"/>
        <v>0</v>
      </c>
      <c r="FSG102" s="192">
        <f t="shared" si="71"/>
        <v>0</v>
      </c>
      <c r="FSH102" s="192">
        <f t="shared" si="71"/>
        <v>0</v>
      </c>
      <c r="FSI102" s="192">
        <f t="shared" si="71"/>
        <v>0</v>
      </c>
      <c r="FSJ102" s="192">
        <f t="shared" si="71"/>
        <v>0</v>
      </c>
      <c r="FSK102" s="192">
        <f t="shared" si="71"/>
        <v>0</v>
      </c>
      <c r="FSL102" s="192">
        <f t="shared" si="71"/>
        <v>0</v>
      </c>
      <c r="FSM102" s="192">
        <f t="shared" si="71"/>
        <v>0</v>
      </c>
      <c r="FSN102" s="192">
        <f t="shared" si="71"/>
        <v>0</v>
      </c>
      <c r="FSO102" s="192">
        <f t="shared" si="71"/>
        <v>0</v>
      </c>
      <c r="FSP102" s="192">
        <f t="shared" si="71"/>
        <v>0</v>
      </c>
      <c r="FSQ102" s="192">
        <f t="shared" si="71"/>
        <v>0</v>
      </c>
      <c r="FSR102" s="192">
        <f t="shared" si="71"/>
        <v>0</v>
      </c>
      <c r="FSS102" s="192">
        <f t="shared" si="71"/>
        <v>0</v>
      </c>
      <c r="FST102" s="192">
        <f t="shared" si="71"/>
        <v>0</v>
      </c>
      <c r="FSU102" s="192">
        <f t="shared" si="71"/>
        <v>0</v>
      </c>
      <c r="FSV102" s="192">
        <f t="shared" si="71"/>
        <v>0</v>
      </c>
      <c r="FSW102" s="192">
        <f t="shared" si="71"/>
        <v>0</v>
      </c>
      <c r="FSX102" s="192">
        <f t="shared" si="71"/>
        <v>0</v>
      </c>
      <c r="FSY102" s="192">
        <f t="shared" si="71"/>
        <v>0</v>
      </c>
      <c r="FSZ102" s="192">
        <f t="shared" si="71"/>
        <v>0</v>
      </c>
      <c r="FTA102" s="192">
        <f t="shared" si="71"/>
        <v>0</v>
      </c>
      <c r="FTB102" s="192">
        <f t="shared" si="71"/>
        <v>0</v>
      </c>
      <c r="FTC102" s="192">
        <f t="shared" si="71"/>
        <v>0</v>
      </c>
      <c r="FTD102" s="192">
        <f t="shared" si="71"/>
        <v>0</v>
      </c>
      <c r="FTE102" s="192">
        <f t="shared" si="71"/>
        <v>0</v>
      </c>
      <c r="FTF102" s="192">
        <f t="shared" si="71"/>
        <v>0</v>
      </c>
      <c r="FTG102" s="192">
        <f t="shared" si="71"/>
        <v>0</v>
      </c>
      <c r="FTH102" s="192">
        <f t="shared" si="71"/>
        <v>0</v>
      </c>
      <c r="FTI102" s="192">
        <f t="shared" si="71"/>
        <v>0</v>
      </c>
      <c r="FTJ102" s="192">
        <f t="shared" si="71"/>
        <v>0</v>
      </c>
      <c r="FTK102" s="192">
        <f t="shared" si="71"/>
        <v>0</v>
      </c>
      <c r="FTL102" s="192">
        <f t="shared" si="71"/>
        <v>0</v>
      </c>
      <c r="FTM102" s="192">
        <f t="shared" si="71"/>
        <v>0</v>
      </c>
      <c r="FTN102" s="192">
        <f t="shared" si="71"/>
        <v>0</v>
      </c>
      <c r="FTO102" s="192">
        <f t="shared" si="71"/>
        <v>0</v>
      </c>
      <c r="FTP102" s="192">
        <f t="shared" si="71"/>
        <v>0</v>
      </c>
      <c r="FTQ102" s="192">
        <f t="shared" si="71"/>
        <v>0</v>
      </c>
      <c r="FTR102" s="192">
        <f t="shared" si="71"/>
        <v>0</v>
      </c>
      <c r="FTS102" s="192">
        <f t="shared" si="71"/>
        <v>0</v>
      </c>
      <c r="FTT102" s="192">
        <f t="shared" si="71"/>
        <v>0</v>
      </c>
      <c r="FTU102" s="192">
        <f t="shared" si="71"/>
        <v>0</v>
      </c>
      <c r="FTV102" s="192">
        <f t="shared" si="71"/>
        <v>0</v>
      </c>
      <c r="FTW102" s="192">
        <f t="shared" si="71"/>
        <v>0</v>
      </c>
      <c r="FTX102" s="192">
        <f t="shared" si="71"/>
        <v>0</v>
      </c>
      <c r="FTY102" s="192">
        <f t="shared" si="71"/>
        <v>0</v>
      </c>
      <c r="FTZ102" s="192">
        <f t="shared" si="71"/>
        <v>0</v>
      </c>
      <c r="FUA102" s="192">
        <f t="shared" si="71"/>
        <v>0</v>
      </c>
      <c r="FUB102" s="192">
        <f t="shared" si="71"/>
        <v>0</v>
      </c>
      <c r="FUC102" s="192">
        <f t="shared" si="71"/>
        <v>0</v>
      </c>
      <c r="FUD102" s="192">
        <f t="shared" si="71"/>
        <v>0</v>
      </c>
      <c r="FUE102" s="192">
        <f t="shared" si="71"/>
        <v>0</v>
      </c>
      <c r="FUF102" s="192">
        <f t="shared" si="71"/>
        <v>0</v>
      </c>
      <c r="FUG102" s="192">
        <f t="shared" si="71"/>
        <v>0</v>
      </c>
      <c r="FUH102" s="192">
        <f t="shared" si="71"/>
        <v>0</v>
      </c>
      <c r="FUI102" s="192">
        <f t="shared" si="71"/>
        <v>0</v>
      </c>
      <c r="FUJ102" s="192">
        <f t="shared" si="71"/>
        <v>0</v>
      </c>
      <c r="FUK102" s="192">
        <f t="shared" ref="FUK102:FWV102" si="72" xml:space="preserve"> FUK$99</f>
        <v>0</v>
      </c>
      <c r="FUL102" s="192">
        <f t="shared" si="72"/>
        <v>0</v>
      </c>
      <c r="FUM102" s="192">
        <f t="shared" si="72"/>
        <v>0</v>
      </c>
      <c r="FUN102" s="192">
        <f t="shared" si="72"/>
        <v>0</v>
      </c>
      <c r="FUO102" s="192">
        <f t="shared" si="72"/>
        <v>0</v>
      </c>
      <c r="FUP102" s="192">
        <f t="shared" si="72"/>
        <v>0</v>
      </c>
      <c r="FUQ102" s="192">
        <f t="shared" si="72"/>
        <v>0</v>
      </c>
      <c r="FUR102" s="192">
        <f t="shared" si="72"/>
        <v>0</v>
      </c>
      <c r="FUS102" s="192">
        <f t="shared" si="72"/>
        <v>0</v>
      </c>
      <c r="FUT102" s="192">
        <f t="shared" si="72"/>
        <v>0</v>
      </c>
      <c r="FUU102" s="192">
        <f t="shared" si="72"/>
        <v>0</v>
      </c>
      <c r="FUV102" s="192">
        <f t="shared" si="72"/>
        <v>0</v>
      </c>
      <c r="FUW102" s="192">
        <f t="shared" si="72"/>
        <v>0</v>
      </c>
      <c r="FUX102" s="192">
        <f t="shared" si="72"/>
        <v>0</v>
      </c>
      <c r="FUY102" s="192">
        <f t="shared" si="72"/>
        <v>0</v>
      </c>
      <c r="FUZ102" s="192">
        <f t="shared" si="72"/>
        <v>0</v>
      </c>
      <c r="FVA102" s="192">
        <f t="shared" si="72"/>
        <v>0</v>
      </c>
      <c r="FVB102" s="192">
        <f t="shared" si="72"/>
        <v>0</v>
      </c>
      <c r="FVC102" s="192">
        <f t="shared" si="72"/>
        <v>0</v>
      </c>
      <c r="FVD102" s="192">
        <f t="shared" si="72"/>
        <v>0</v>
      </c>
      <c r="FVE102" s="192">
        <f t="shared" si="72"/>
        <v>0</v>
      </c>
      <c r="FVF102" s="192">
        <f t="shared" si="72"/>
        <v>0</v>
      </c>
      <c r="FVG102" s="192">
        <f t="shared" si="72"/>
        <v>0</v>
      </c>
      <c r="FVH102" s="192">
        <f t="shared" si="72"/>
        <v>0</v>
      </c>
      <c r="FVI102" s="192">
        <f t="shared" si="72"/>
        <v>0</v>
      </c>
      <c r="FVJ102" s="192">
        <f t="shared" si="72"/>
        <v>0</v>
      </c>
      <c r="FVK102" s="192">
        <f t="shared" si="72"/>
        <v>0</v>
      </c>
      <c r="FVL102" s="192">
        <f t="shared" si="72"/>
        <v>0</v>
      </c>
      <c r="FVM102" s="192">
        <f t="shared" si="72"/>
        <v>0</v>
      </c>
      <c r="FVN102" s="192">
        <f t="shared" si="72"/>
        <v>0</v>
      </c>
      <c r="FVO102" s="192">
        <f t="shared" si="72"/>
        <v>0</v>
      </c>
      <c r="FVP102" s="192">
        <f t="shared" si="72"/>
        <v>0</v>
      </c>
      <c r="FVQ102" s="192">
        <f t="shared" si="72"/>
        <v>0</v>
      </c>
      <c r="FVR102" s="192">
        <f t="shared" si="72"/>
        <v>0</v>
      </c>
      <c r="FVS102" s="192">
        <f t="shared" si="72"/>
        <v>0</v>
      </c>
      <c r="FVT102" s="192">
        <f t="shared" si="72"/>
        <v>0</v>
      </c>
      <c r="FVU102" s="192">
        <f t="shared" si="72"/>
        <v>0</v>
      </c>
      <c r="FVV102" s="192">
        <f t="shared" si="72"/>
        <v>0</v>
      </c>
      <c r="FVW102" s="192">
        <f t="shared" si="72"/>
        <v>0</v>
      </c>
      <c r="FVX102" s="192">
        <f t="shared" si="72"/>
        <v>0</v>
      </c>
      <c r="FVY102" s="192">
        <f t="shared" si="72"/>
        <v>0</v>
      </c>
      <c r="FVZ102" s="192">
        <f t="shared" si="72"/>
        <v>0</v>
      </c>
      <c r="FWA102" s="192">
        <f t="shared" si="72"/>
        <v>0</v>
      </c>
      <c r="FWB102" s="192">
        <f t="shared" si="72"/>
        <v>0</v>
      </c>
      <c r="FWC102" s="192">
        <f t="shared" si="72"/>
        <v>0</v>
      </c>
      <c r="FWD102" s="192">
        <f t="shared" si="72"/>
        <v>0</v>
      </c>
      <c r="FWE102" s="192">
        <f t="shared" si="72"/>
        <v>0</v>
      </c>
      <c r="FWF102" s="192">
        <f t="shared" si="72"/>
        <v>0</v>
      </c>
      <c r="FWG102" s="192">
        <f t="shared" si="72"/>
        <v>0</v>
      </c>
      <c r="FWH102" s="192">
        <f t="shared" si="72"/>
        <v>0</v>
      </c>
      <c r="FWI102" s="192">
        <f t="shared" si="72"/>
        <v>0</v>
      </c>
      <c r="FWJ102" s="192">
        <f t="shared" si="72"/>
        <v>0</v>
      </c>
      <c r="FWK102" s="192">
        <f t="shared" si="72"/>
        <v>0</v>
      </c>
      <c r="FWL102" s="192">
        <f t="shared" si="72"/>
        <v>0</v>
      </c>
      <c r="FWM102" s="192">
        <f t="shared" si="72"/>
        <v>0</v>
      </c>
      <c r="FWN102" s="192">
        <f t="shared" si="72"/>
        <v>0</v>
      </c>
      <c r="FWO102" s="192">
        <f t="shared" si="72"/>
        <v>0</v>
      </c>
      <c r="FWP102" s="192">
        <f t="shared" si="72"/>
        <v>0</v>
      </c>
      <c r="FWQ102" s="192">
        <f t="shared" si="72"/>
        <v>0</v>
      </c>
      <c r="FWR102" s="192">
        <f t="shared" si="72"/>
        <v>0</v>
      </c>
      <c r="FWS102" s="192">
        <f t="shared" si="72"/>
        <v>0</v>
      </c>
      <c r="FWT102" s="192">
        <f t="shared" si="72"/>
        <v>0</v>
      </c>
      <c r="FWU102" s="192">
        <f t="shared" si="72"/>
        <v>0</v>
      </c>
      <c r="FWV102" s="192">
        <f t="shared" si="72"/>
        <v>0</v>
      </c>
      <c r="FWW102" s="192">
        <f t="shared" ref="FWW102:FZH102" si="73" xml:space="preserve"> FWW$99</f>
        <v>0</v>
      </c>
      <c r="FWX102" s="192">
        <f t="shared" si="73"/>
        <v>0</v>
      </c>
      <c r="FWY102" s="192">
        <f t="shared" si="73"/>
        <v>0</v>
      </c>
      <c r="FWZ102" s="192">
        <f t="shared" si="73"/>
        <v>0</v>
      </c>
      <c r="FXA102" s="192">
        <f t="shared" si="73"/>
        <v>0</v>
      </c>
      <c r="FXB102" s="192">
        <f t="shared" si="73"/>
        <v>0</v>
      </c>
      <c r="FXC102" s="192">
        <f t="shared" si="73"/>
        <v>0</v>
      </c>
      <c r="FXD102" s="192">
        <f t="shared" si="73"/>
        <v>0</v>
      </c>
      <c r="FXE102" s="192">
        <f t="shared" si="73"/>
        <v>0</v>
      </c>
      <c r="FXF102" s="192">
        <f t="shared" si="73"/>
        <v>0</v>
      </c>
      <c r="FXG102" s="192">
        <f t="shared" si="73"/>
        <v>0</v>
      </c>
      <c r="FXH102" s="192">
        <f t="shared" si="73"/>
        <v>0</v>
      </c>
      <c r="FXI102" s="192">
        <f t="shared" si="73"/>
        <v>0</v>
      </c>
      <c r="FXJ102" s="192">
        <f t="shared" si="73"/>
        <v>0</v>
      </c>
      <c r="FXK102" s="192">
        <f t="shared" si="73"/>
        <v>0</v>
      </c>
      <c r="FXL102" s="192">
        <f t="shared" si="73"/>
        <v>0</v>
      </c>
      <c r="FXM102" s="192">
        <f t="shared" si="73"/>
        <v>0</v>
      </c>
      <c r="FXN102" s="192">
        <f t="shared" si="73"/>
        <v>0</v>
      </c>
      <c r="FXO102" s="192">
        <f t="shared" si="73"/>
        <v>0</v>
      </c>
      <c r="FXP102" s="192">
        <f t="shared" si="73"/>
        <v>0</v>
      </c>
      <c r="FXQ102" s="192">
        <f t="shared" si="73"/>
        <v>0</v>
      </c>
      <c r="FXR102" s="192">
        <f t="shared" si="73"/>
        <v>0</v>
      </c>
      <c r="FXS102" s="192">
        <f t="shared" si="73"/>
        <v>0</v>
      </c>
      <c r="FXT102" s="192">
        <f t="shared" si="73"/>
        <v>0</v>
      </c>
      <c r="FXU102" s="192">
        <f t="shared" si="73"/>
        <v>0</v>
      </c>
      <c r="FXV102" s="192">
        <f t="shared" si="73"/>
        <v>0</v>
      </c>
      <c r="FXW102" s="192">
        <f t="shared" si="73"/>
        <v>0</v>
      </c>
      <c r="FXX102" s="192">
        <f t="shared" si="73"/>
        <v>0</v>
      </c>
      <c r="FXY102" s="192">
        <f t="shared" si="73"/>
        <v>0</v>
      </c>
      <c r="FXZ102" s="192">
        <f t="shared" si="73"/>
        <v>0</v>
      </c>
      <c r="FYA102" s="192">
        <f t="shared" si="73"/>
        <v>0</v>
      </c>
      <c r="FYB102" s="192">
        <f t="shared" si="73"/>
        <v>0</v>
      </c>
      <c r="FYC102" s="192">
        <f t="shared" si="73"/>
        <v>0</v>
      </c>
      <c r="FYD102" s="192">
        <f t="shared" si="73"/>
        <v>0</v>
      </c>
      <c r="FYE102" s="192">
        <f t="shared" si="73"/>
        <v>0</v>
      </c>
      <c r="FYF102" s="192">
        <f t="shared" si="73"/>
        <v>0</v>
      </c>
      <c r="FYG102" s="192">
        <f t="shared" si="73"/>
        <v>0</v>
      </c>
      <c r="FYH102" s="192">
        <f t="shared" si="73"/>
        <v>0</v>
      </c>
      <c r="FYI102" s="192">
        <f t="shared" si="73"/>
        <v>0</v>
      </c>
      <c r="FYJ102" s="192">
        <f t="shared" si="73"/>
        <v>0</v>
      </c>
      <c r="FYK102" s="192">
        <f t="shared" si="73"/>
        <v>0</v>
      </c>
      <c r="FYL102" s="192">
        <f t="shared" si="73"/>
        <v>0</v>
      </c>
      <c r="FYM102" s="192">
        <f t="shared" si="73"/>
        <v>0</v>
      </c>
      <c r="FYN102" s="192">
        <f t="shared" si="73"/>
        <v>0</v>
      </c>
      <c r="FYO102" s="192">
        <f t="shared" si="73"/>
        <v>0</v>
      </c>
      <c r="FYP102" s="192">
        <f t="shared" si="73"/>
        <v>0</v>
      </c>
      <c r="FYQ102" s="192">
        <f t="shared" si="73"/>
        <v>0</v>
      </c>
      <c r="FYR102" s="192">
        <f t="shared" si="73"/>
        <v>0</v>
      </c>
      <c r="FYS102" s="192">
        <f t="shared" si="73"/>
        <v>0</v>
      </c>
      <c r="FYT102" s="192">
        <f t="shared" si="73"/>
        <v>0</v>
      </c>
      <c r="FYU102" s="192">
        <f t="shared" si="73"/>
        <v>0</v>
      </c>
      <c r="FYV102" s="192">
        <f t="shared" si="73"/>
        <v>0</v>
      </c>
      <c r="FYW102" s="192">
        <f t="shared" si="73"/>
        <v>0</v>
      </c>
      <c r="FYX102" s="192">
        <f t="shared" si="73"/>
        <v>0</v>
      </c>
      <c r="FYY102" s="192">
        <f t="shared" si="73"/>
        <v>0</v>
      </c>
      <c r="FYZ102" s="192">
        <f t="shared" si="73"/>
        <v>0</v>
      </c>
      <c r="FZA102" s="192">
        <f t="shared" si="73"/>
        <v>0</v>
      </c>
      <c r="FZB102" s="192">
        <f t="shared" si="73"/>
        <v>0</v>
      </c>
      <c r="FZC102" s="192">
        <f t="shared" si="73"/>
        <v>0</v>
      </c>
      <c r="FZD102" s="192">
        <f t="shared" si="73"/>
        <v>0</v>
      </c>
      <c r="FZE102" s="192">
        <f t="shared" si="73"/>
        <v>0</v>
      </c>
      <c r="FZF102" s="192">
        <f t="shared" si="73"/>
        <v>0</v>
      </c>
      <c r="FZG102" s="192">
        <f t="shared" si="73"/>
        <v>0</v>
      </c>
      <c r="FZH102" s="192">
        <f t="shared" si="73"/>
        <v>0</v>
      </c>
      <c r="FZI102" s="192">
        <f t="shared" ref="FZI102:GBT102" si="74" xml:space="preserve"> FZI$99</f>
        <v>0</v>
      </c>
      <c r="FZJ102" s="192">
        <f t="shared" si="74"/>
        <v>0</v>
      </c>
      <c r="FZK102" s="192">
        <f t="shared" si="74"/>
        <v>0</v>
      </c>
      <c r="FZL102" s="192">
        <f t="shared" si="74"/>
        <v>0</v>
      </c>
      <c r="FZM102" s="192">
        <f t="shared" si="74"/>
        <v>0</v>
      </c>
      <c r="FZN102" s="192">
        <f t="shared" si="74"/>
        <v>0</v>
      </c>
      <c r="FZO102" s="192">
        <f t="shared" si="74"/>
        <v>0</v>
      </c>
      <c r="FZP102" s="192">
        <f t="shared" si="74"/>
        <v>0</v>
      </c>
      <c r="FZQ102" s="192">
        <f t="shared" si="74"/>
        <v>0</v>
      </c>
      <c r="FZR102" s="192">
        <f t="shared" si="74"/>
        <v>0</v>
      </c>
      <c r="FZS102" s="192">
        <f t="shared" si="74"/>
        <v>0</v>
      </c>
      <c r="FZT102" s="192">
        <f t="shared" si="74"/>
        <v>0</v>
      </c>
      <c r="FZU102" s="192">
        <f t="shared" si="74"/>
        <v>0</v>
      </c>
      <c r="FZV102" s="192">
        <f t="shared" si="74"/>
        <v>0</v>
      </c>
      <c r="FZW102" s="192">
        <f t="shared" si="74"/>
        <v>0</v>
      </c>
      <c r="FZX102" s="192">
        <f t="shared" si="74"/>
        <v>0</v>
      </c>
      <c r="FZY102" s="192">
        <f t="shared" si="74"/>
        <v>0</v>
      </c>
      <c r="FZZ102" s="192">
        <f t="shared" si="74"/>
        <v>0</v>
      </c>
      <c r="GAA102" s="192">
        <f t="shared" si="74"/>
        <v>0</v>
      </c>
      <c r="GAB102" s="192">
        <f t="shared" si="74"/>
        <v>0</v>
      </c>
      <c r="GAC102" s="192">
        <f t="shared" si="74"/>
        <v>0</v>
      </c>
      <c r="GAD102" s="192">
        <f t="shared" si="74"/>
        <v>0</v>
      </c>
      <c r="GAE102" s="192">
        <f t="shared" si="74"/>
        <v>0</v>
      </c>
      <c r="GAF102" s="192">
        <f t="shared" si="74"/>
        <v>0</v>
      </c>
      <c r="GAG102" s="192">
        <f t="shared" si="74"/>
        <v>0</v>
      </c>
      <c r="GAH102" s="192">
        <f t="shared" si="74"/>
        <v>0</v>
      </c>
      <c r="GAI102" s="192">
        <f t="shared" si="74"/>
        <v>0</v>
      </c>
      <c r="GAJ102" s="192">
        <f t="shared" si="74"/>
        <v>0</v>
      </c>
      <c r="GAK102" s="192">
        <f t="shared" si="74"/>
        <v>0</v>
      </c>
      <c r="GAL102" s="192">
        <f t="shared" si="74"/>
        <v>0</v>
      </c>
      <c r="GAM102" s="192">
        <f t="shared" si="74"/>
        <v>0</v>
      </c>
      <c r="GAN102" s="192">
        <f t="shared" si="74"/>
        <v>0</v>
      </c>
      <c r="GAO102" s="192">
        <f t="shared" si="74"/>
        <v>0</v>
      </c>
      <c r="GAP102" s="192">
        <f t="shared" si="74"/>
        <v>0</v>
      </c>
      <c r="GAQ102" s="192">
        <f t="shared" si="74"/>
        <v>0</v>
      </c>
      <c r="GAR102" s="192">
        <f t="shared" si="74"/>
        <v>0</v>
      </c>
      <c r="GAS102" s="192">
        <f t="shared" si="74"/>
        <v>0</v>
      </c>
      <c r="GAT102" s="192">
        <f t="shared" si="74"/>
        <v>0</v>
      </c>
      <c r="GAU102" s="192">
        <f t="shared" si="74"/>
        <v>0</v>
      </c>
      <c r="GAV102" s="192">
        <f t="shared" si="74"/>
        <v>0</v>
      </c>
      <c r="GAW102" s="192">
        <f t="shared" si="74"/>
        <v>0</v>
      </c>
      <c r="GAX102" s="192">
        <f t="shared" si="74"/>
        <v>0</v>
      </c>
      <c r="GAY102" s="192">
        <f t="shared" si="74"/>
        <v>0</v>
      </c>
      <c r="GAZ102" s="192">
        <f t="shared" si="74"/>
        <v>0</v>
      </c>
      <c r="GBA102" s="192">
        <f t="shared" si="74"/>
        <v>0</v>
      </c>
      <c r="GBB102" s="192">
        <f t="shared" si="74"/>
        <v>0</v>
      </c>
      <c r="GBC102" s="192">
        <f t="shared" si="74"/>
        <v>0</v>
      </c>
      <c r="GBD102" s="192">
        <f t="shared" si="74"/>
        <v>0</v>
      </c>
      <c r="GBE102" s="192">
        <f t="shared" si="74"/>
        <v>0</v>
      </c>
      <c r="GBF102" s="192">
        <f t="shared" si="74"/>
        <v>0</v>
      </c>
      <c r="GBG102" s="192">
        <f t="shared" si="74"/>
        <v>0</v>
      </c>
      <c r="GBH102" s="192">
        <f t="shared" si="74"/>
        <v>0</v>
      </c>
      <c r="GBI102" s="192">
        <f t="shared" si="74"/>
        <v>0</v>
      </c>
      <c r="GBJ102" s="192">
        <f t="shared" si="74"/>
        <v>0</v>
      </c>
      <c r="GBK102" s="192">
        <f t="shared" si="74"/>
        <v>0</v>
      </c>
      <c r="GBL102" s="192">
        <f t="shared" si="74"/>
        <v>0</v>
      </c>
      <c r="GBM102" s="192">
        <f t="shared" si="74"/>
        <v>0</v>
      </c>
      <c r="GBN102" s="192">
        <f t="shared" si="74"/>
        <v>0</v>
      </c>
      <c r="GBO102" s="192">
        <f t="shared" si="74"/>
        <v>0</v>
      </c>
      <c r="GBP102" s="192">
        <f t="shared" si="74"/>
        <v>0</v>
      </c>
      <c r="GBQ102" s="192">
        <f t="shared" si="74"/>
        <v>0</v>
      </c>
      <c r="GBR102" s="192">
        <f t="shared" si="74"/>
        <v>0</v>
      </c>
      <c r="GBS102" s="192">
        <f t="shared" si="74"/>
        <v>0</v>
      </c>
      <c r="GBT102" s="192">
        <f t="shared" si="74"/>
        <v>0</v>
      </c>
      <c r="GBU102" s="192">
        <f t="shared" ref="GBU102:GEF102" si="75" xml:space="preserve"> GBU$99</f>
        <v>0</v>
      </c>
      <c r="GBV102" s="192">
        <f t="shared" si="75"/>
        <v>0</v>
      </c>
      <c r="GBW102" s="192">
        <f t="shared" si="75"/>
        <v>0</v>
      </c>
      <c r="GBX102" s="192">
        <f t="shared" si="75"/>
        <v>0</v>
      </c>
      <c r="GBY102" s="192">
        <f t="shared" si="75"/>
        <v>0</v>
      </c>
      <c r="GBZ102" s="192">
        <f t="shared" si="75"/>
        <v>0</v>
      </c>
      <c r="GCA102" s="192">
        <f t="shared" si="75"/>
        <v>0</v>
      </c>
      <c r="GCB102" s="192">
        <f t="shared" si="75"/>
        <v>0</v>
      </c>
      <c r="GCC102" s="192">
        <f t="shared" si="75"/>
        <v>0</v>
      </c>
      <c r="GCD102" s="192">
        <f t="shared" si="75"/>
        <v>0</v>
      </c>
      <c r="GCE102" s="192">
        <f t="shared" si="75"/>
        <v>0</v>
      </c>
      <c r="GCF102" s="192">
        <f t="shared" si="75"/>
        <v>0</v>
      </c>
      <c r="GCG102" s="192">
        <f t="shared" si="75"/>
        <v>0</v>
      </c>
      <c r="GCH102" s="192">
        <f t="shared" si="75"/>
        <v>0</v>
      </c>
      <c r="GCI102" s="192">
        <f t="shared" si="75"/>
        <v>0</v>
      </c>
      <c r="GCJ102" s="192">
        <f t="shared" si="75"/>
        <v>0</v>
      </c>
      <c r="GCK102" s="192">
        <f t="shared" si="75"/>
        <v>0</v>
      </c>
      <c r="GCL102" s="192">
        <f t="shared" si="75"/>
        <v>0</v>
      </c>
      <c r="GCM102" s="192">
        <f t="shared" si="75"/>
        <v>0</v>
      </c>
      <c r="GCN102" s="192">
        <f t="shared" si="75"/>
        <v>0</v>
      </c>
      <c r="GCO102" s="192">
        <f t="shared" si="75"/>
        <v>0</v>
      </c>
      <c r="GCP102" s="192">
        <f t="shared" si="75"/>
        <v>0</v>
      </c>
      <c r="GCQ102" s="192">
        <f t="shared" si="75"/>
        <v>0</v>
      </c>
      <c r="GCR102" s="192">
        <f t="shared" si="75"/>
        <v>0</v>
      </c>
      <c r="GCS102" s="192">
        <f t="shared" si="75"/>
        <v>0</v>
      </c>
      <c r="GCT102" s="192">
        <f t="shared" si="75"/>
        <v>0</v>
      </c>
      <c r="GCU102" s="192">
        <f t="shared" si="75"/>
        <v>0</v>
      </c>
      <c r="GCV102" s="192">
        <f t="shared" si="75"/>
        <v>0</v>
      </c>
      <c r="GCW102" s="192">
        <f t="shared" si="75"/>
        <v>0</v>
      </c>
      <c r="GCX102" s="192">
        <f t="shared" si="75"/>
        <v>0</v>
      </c>
      <c r="GCY102" s="192">
        <f t="shared" si="75"/>
        <v>0</v>
      </c>
      <c r="GCZ102" s="192">
        <f t="shared" si="75"/>
        <v>0</v>
      </c>
      <c r="GDA102" s="192">
        <f t="shared" si="75"/>
        <v>0</v>
      </c>
      <c r="GDB102" s="192">
        <f t="shared" si="75"/>
        <v>0</v>
      </c>
      <c r="GDC102" s="192">
        <f t="shared" si="75"/>
        <v>0</v>
      </c>
      <c r="GDD102" s="192">
        <f t="shared" si="75"/>
        <v>0</v>
      </c>
      <c r="GDE102" s="192">
        <f t="shared" si="75"/>
        <v>0</v>
      </c>
      <c r="GDF102" s="192">
        <f t="shared" si="75"/>
        <v>0</v>
      </c>
      <c r="GDG102" s="192">
        <f t="shared" si="75"/>
        <v>0</v>
      </c>
      <c r="GDH102" s="192">
        <f t="shared" si="75"/>
        <v>0</v>
      </c>
      <c r="GDI102" s="192">
        <f t="shared" si="75"/>
        <v>0</v>
      </c>
      <c r="GDJ102" s="192">
        <f t="shared" si="75"/>
        <v>0</v>
      </c>
      <c r="GDK102" s="192">
        <f t="shared" si="75"/>
        <v>0</v>
      </c>
      <c r="GDL102" s="192">
        <f t="shared" si="75"/>
        <v>0</v>
      </c>
      <c r="GDM102" s="192">
        <f t="shared" si="75"/>
        <v>0</v>
      </c>
      <c r="GDN102" s="192">
        <f t="shared" si="75"/>
        <v>0</v>
      </c>
      <c r="GDO102" s="192">
        <f t="shared" si="75"/>
        <v>0</v>
      </c>
      <c r="GDP102" s="192">
        <f t="shared" si="75"/>
        <v>0</v>
      </c>
      <c r="GDQ102" s="192">
        <f t="shared" si="75"/>
        <v>0</v>
      </c>
      <c r="GDR102" s="192">
        <f t="shared" si="75"/>
        <v>0</v>
      </c>
      <c r="GDS102" s="192">
        <f t="shared" si="75"/>
        <v>0</v>
      </c>
      <c r="GDT102" s="192">
        <f t="shared" si="75"/>
        <v>0</v>
      </c>
      <c r="GDU102" s="192">
        <f t="shared" si="75"/>
        <v>0</v>
      </c>
      <c r="GDV102" s="192">
        <f t="shared" si="75"/>
        <v>0</v>
      </c>
      <c r="GDW102" s="192">
        <f t="shared" si="75"/>
        <v>0</v>
      </c>
      <c r="GDX102" s="192">
        <f t="shared" si="75"/>
        <v>0</v>
      </c>
      <c r="GDY102" s="192">
        <f t="shared" si="75"/>
        <v>0</v>
      </c>
      <c r="GDZ102" s="192">
        <f t="shared" si="75"/>
        <v>0</v>
      </c>
      <c r="GEA102" s="192">
        <f t="shared" si="75"/>
        <v>0</v>
      </c>
      <c r="GEB102" s="192">
        <f t="shared" si="75"/>
        <v>0</v>
      </c>
      <c r="GEC102" s="192">
        <f t="shared" si="75"/>
        <v>0</v>
      </c>
      <c r="GED102" s="192">
        <f t="shared" si="75"/>
        <v>0</v>
      </c>
      <c r="GEE102" s="192">
        <f t="shared" si="75"/>
        <v>0</v>
      </c>
      <c r="GEF102" s="192">
        <f t="shared" si="75"/>
        <v>0</v>
      </c>
      <c r="GEG102" s="192">
        <f t="shared" ref="GEG102:GGR102" si="76" xml:space="preserve"> GEG$99</f>
        <v>0</v>
      </c>
      <c r="GEH102" s="192">
        <f t="shared" si="76"/>
        <v>0</v>
      </c>
      <c r="GEI102" s="192">
        <f t="shared" si="76"/>
        <v>0</v>
      </c>
      <c r="GEJ102" s="192">
        <f t="shared" si="76"/>
        <v>0</v>
      </c>
      <c r="GEK102" s="192">
        <f t="shared" si="76"/>
        <v>0</v>
      </c>
      <c r="GEL102" s="192">
        <f t="shared" si="76"/>
        <v>0</v>
      </c>
      <c r="GEM102" s="192">
        <f t="shared" si="76"/>
        <v>0</v>
      </c>
      <c r="GEN102" s="192">
        <f t="shared" si="76"/>
        <v>0</v>
      </c>
      <c r="GEO102" s="192">
        <f t="shared" si="76"/>
        <v>0</v>
      </c>
      <c r="GEP102" s="192">
        <f t="shared" si="76"/>
        <v>0</v>
      </c>
      <c r="GEQ102" s="192">
        <f t="shared" si="76"/>
        <v>0</v>
      </c>
      <c r="GER102" s="192">
        <f t="shared" si="76"/>
        <v>0</v>
      </c>
      <c r="GES102" s="192">
        <f t="shared" si="76"/>
        <v>0</v>
      </c>
      <c r="GET102" s="192">
        <f t="shared" si="76"/>
        <v>0</v>
      </c>
      <c r="GEU102" s="192">
        <f t="shared" si="76"/>
        <v>0</v>
      </c>
      <c r="GEV102" s="192">
        <f t="shared" si="76"/>
        <v>0</v>
      </c>
      <c r="GEW102" s="192">
        <f t="shared" si="76"/>
        <v>0</v>
      </c>
      <c r="GEX102" s="192">
        <f t="shared" si="76"/>
        <v>0</v>
      </c>
      <c r="GEY102" s="192">
        <f t="shared" si="76"/>
        <v>0</v>
      </c>
      <c r="GEZ102" s="192">
        <f t="shared" si="76"/>
        <v>0</v>
      </c>
      <c r="GFA102" s="192">
        <f t="shared" si="76"/>
        <v>0</v>
      </c>
      <c r="GFB102" s="192">
        <f t="shared" si="76"/>
        <v>0</v>
      </c>
      <c r="GFC102" s="192">
        <f t="shared" si="76"/>
        <v>0</v>
      </c>
      <c r="GFD102" s="192">
        <f t="shared" si="76"/>
        <v>0</v>
      </c>
      <c r="GFE102" s="192">
        <f t="shared" si="76"/>
        <v>0</v>
      </c>
      <c r="GFF102" s="192">
        <f t="shared" si="76"/>
        <v>0</v>
      </c>
      <c r="GFG102" s="192">
        <f t="shared" si="76"/>
        <v>0</v>
      </c>
      <c r="GFH102" s="192">
        <f t="shared" si="76"/>
        <v>0</v>
      </c>
      <c r="GFI102" s="192">
        <f t="shared" si="76"/>
        <v>0</v>
      </c>
      <c r="GFJ102" s="192">
        <f t="shared" si="76"/>
        <v>0</v>
      </c>
      <c r="GFK102" s="192">
        <f t="shared" si="76"/>
        <v>0</v>
      </c>
      <c r="GFL102" s="192">
        <f t="shared" si="76"/>
        <v>0</v>
      </c>
      <c r="GFM102" s="192">
        <f t="shared" si="76"/>
        <v>0</v>
      </c>
      <c r="GFN102" s="192">
        <f t="shared" si="76"/>
        <v>0</v>
      </c>
      <c r="GFO102" s="192">
        <f t="shared" si="76"/>
        <v>0</v>
      </c>
      <c r="GFP102" s="192">
        <f t="shared" si="76"/>
        <v>0</v>
      </c>
      <c r="GFQ102" s="192">
        <f t="shared" si="76"/>
        <v>0</v>
      </c>
      <c r="GFR102" s="192">
        <f t="shared" si="76"/>
        <v>0</v>
      </c>
      <c r="GFS102" s="192">
        <f t="shared" si="76"/>
        <v>0</v>
      </c>
      <c r="GFT102" s="192">
        <f t="shared" si="76"/>
        <v>0</v>
      </c>
      <c r="GFU102" s="192">
        <f t="shared" si="76"/>
        <v>0</v>
      </c>
      <c r="GFV102" s="192">
        <f t="shared" si="76"/>
        <v>0</v>
      </c>
      <c r="GFW102" s="192">
        <f t="shared" si="76"/>
        <v>0</v>
      </c>
      <c r="GFX102" s="192">
        <f t="shared" si="76"/>
        <v>0</v>
      </c>
      <c r="GFY102" s="192">
        <f t="shared" si="76"/>
        <v>0</v>
      </c>
      <c r="GFZ102" s="192">
        <f t="shared" si="76"/>
        <v>0</v>
      </c>
      <c r="GGA102" s="192">
        <f t="shared" si="76"/>
        <v>0</v>
      </c>
      <c r="GGB102" s="192">
        <f t="shared" si="76"/>
        <v>0</v>
      </c>
      <c r="GGC102" s="192">
        <f t="shared" si="76"/>
        <v>0</v>
      </c>
      <c r="GGD102" s="192">
        <f t="shared" si="76"/>
        <v>0</v>
      </c>
      <c r="GGE102" s="192">
        <f t="shared" si="76"/>
        <v>0</v>
      </c>
      <c r="GGF102" s="192">
        <f t="shared" si="76"/>
        <v>0</v>
      </c>
      <c r="GGG102" s="192">
        <f t="shared" si="76"/>
        <v>0</v>
      </c>
      <c r="GGH102" s="192">
        <f t="shared" si="76"/>
        <v>0</v>
      </c>
      <c r="GGI102" s="192">
        <f t="shared" si="76"/>
        <v>0</v>
      </c>
      <c r="GGJ102" s="192">
        <f t="shared" si="76"/>
        <v>0</v>
      </c>
      <c r="GGK102" s="192">
        <f t="shared" si="76"/>
        <v>0</v>
      </c>
      <c r="GGL102" s="192">
        <f t="shared" si="76"/>
        <v>0</v>
      </c>
      <c r="GGM102" s="192">
        <f t="shared" si="76"/>
        <v>0</v>
      </c>
      <c r="GGN102" s="192">
        <f t="shared" si="76"/>
        <v>0</v>
      </c>
      <c r="GGO102" s="192">
        <f t="shared" si="76"/>
        <v>0</v>
      </c>
      <c r="GGP102" s="192">
        <f t="shared" si="76"/>
        <v>0</v>
      </c>
      <c r="GGQ102" s="192">
        <f t="shared" si="76"/>
        <v>0</v>
      </c>
      <c r="GGR102" s="192">
        <f t="shared" si="76"/>
        <v>0</v>
      </c>
      <c r="GGS102" s="192">
        <f t="shared" ref="GGS102:GJD102" si="77" xml:space="preserve"> GGS$99</f>
        <v>0</v>
      </c>
      <c r="GGT102" s="192">
        <f t="shared" si="77"/>
        <v>0</v>
      </c>
      <c r="GGU102" s="192">
        <f t="shared" si="77"/>
        <v>0</v>
      </c>
      <c r="GGV102" s="192">
        <f t="shared" si="77"/>
        <v>0</v>
      </c>
      <c r="GGW102" s="192">
        <f t="shared" si="77"/>
        <v>0</v>
      </c>
      <c r="GGX102" s="192">
        <f t="shared" si="77"/>
        <v>0</v>
      </c>
      <c r="GGY102" s="192">
        <f t="shared" si="77"/>
        <v>0</v>
      </c>
      <c r="GGZ102" s="192">
        <f t="shared" si="77"/>
        <v>0</v>
      </c>
      <c r="GHA102" s="192">
        <f t="shared" si="77"/>
        <v>0</v>
      </c>
      <c r="GHB102" s="192">
        <f t="shared" si="77"/>
        <v>0</v>
      </c>
      <c r="GHC102" s="192">
        <f t="shared" si="77"/>
        <v>0</v>
      </c>
      <c r="GHD102" s="192">
        <f t="shared" si="77"/>
        <v>0</v>
      </c>
      <c r="GHE102" s="192">
        <f t="shared" si="77"/>
        <v>0</v>
      </c>
      <c r="GHF102" s="192">
        <f t="shared" si="77"/>
        <v>0</v>
      </c>
      <c r="GHG102" s="192">
        <f t="shared" si="77"/>
        <v>0</v>
      </c>
      <c r="GHH102" s="192">
        <f t="shared" si="77"/>
        <v>0</v>
      </c>
      <c r="GHI102" s="192">
        <f t="shared" si="77"/>
        <v>0</v>
      </c>
      <c r="GHJ102" s="192">
        <f t="shared" si="77"/>
        <v>0</v>
      </c>
      <c r="GHK102" s="192">
        <f t="shared" si="77"/>
        <v>0</v>
      </c>
      <c r="GHL102" s="192">
        <f t="shared" si="77"/>
        <v>0</v>
      </c>
      <c r="GHM102" s="192">
        <f t="shared" si="77"/>
        <v>0</v>
      </c>
      <c r="GHN102" s="192">
        <f t="shared" si="77"/>
        <v>0</v>
      </c>
      <c r="GHO102" s="192">
        <f t="shared" si="77"/>
        <v>0</v>
      </c>
      <c r="GHP102" s="192">
        <f t="shared" si="77"/>
        <v>0</v>
      </c>
      <c r="GHQ102" s="192">
        <f t="shared" si="77"/>
        <v>0</v>
      </c>
      <c r="GHR102" s="192">
        <f t="shared" si="77"/>
        <v>0</v>
      </c>
      <c r="GHS102" s="192">
        <f t="shared" si="77"/>
        <v>0</v>
      </c>
      <c r="GHT102" s="192">
        <f t="shared" si="77"/>
        <v>0</v>
      </c>
      <c r="GHU102" s="192">
        <f t="shared" si="77"/>
        <v>0</v>
      </c>
      <c r="GHV102" s="192">
        <f t="shared" si="77"/>
        <v>0</v>
      </c>
      <c r="GHW102" s="192">
        <f t="shared" si="77"/>
        <v>0</v>
      </c>
      <c r="GHX102" s="192">
        <f t="shared" si="77"/>
        <v>0</v>
      </c>
      <c r="GHY102" s="192">
        <f t="shared" si="77"/>
        <v>0</v>
      </c>
      <c r="GHZ102" s="192">
        <f t="shared" si="77"/>
        <v>0</v>
      </c>
      <c r="GIA102" s="192">
        <f t="shared" si="77"/>
        <v>0</v>
      </c>
      <c r="GIB102" s="192">
        <f t="shared" si="77"/>
        <v>0</v>
      </c>
      <c r="GIC102" s="192">
        <f t="shared" si="77"/>
        <v>0</v>
      </c>
      <c r="GID102" s="192">
        <f t="shared" si="77"/>
        <v>0</v>
      </c>
      <c r="GIE102" s="192">
        <f t="shared" si="77"/>
        <v>0</v>
      </c>
      <c r="GIF102" s="192">
        <f t="shared" si="77"/>
        <v>0</v>
      </c>
      <c r="GIG102" s="192">
        <f t="shared" si="77"/>
        <v>0</v>
      </c>
      <c r="GIH102" s="192">
        <f t="shared" si="77"/>
        <v>0</v>
      </c>
      <c r="GII102" s="192">
        <f t="shared" si="77"/>
        <v>0</v>
      </c>
      <c r="GIJ102" s="192">
        <f t="shared" si="77"/>
        <v>0</v>
      </c>
      <c r="GIK102" s="192">
        <f t="shared" si="77"/>
        <v>0</v>
      </c>
      <c r="GIL102" s="192">
        <f t="shared" si="77"/>
        <v>0</v>
      </c>
      <c r="GIM102" s="192">
        <f t="shared" si="77"/>
        <v>0</v>
      </c>
      <c r="GIN102" s="192">
        <f t="shared" si="77"/>
        <v>0</v>
      </c>
      <c r="GIO102" s="192">
        <f t="shared" si="77"/>
        <v>0</v>
      </c>
      <c r="GIP102" s="192">
        <f t="shared" si="77"/>
        <v>0</v>
      </c>
      <c r="GIQ102" s="192">
        <f t="shared" si="77"/>
        <v>0</v>
      </c>
      <c r="GIR102" s="192">
        <f t="shared" si="77"/>
        <v>0</v>
      </c>
      <c r="GIS102" s="192">
        <f t="shared" si="77"/>
        <v>0</v>
      </c>
      <c r="GIT102" s="192">
        <f t="shared" si="77"/>
        <v>0</v>
      </c>
      <c r="GIU102" s="192">
        <f t="shared" si="77"/>
        <v>0</v>
      </c>
      <c r="GIV102" s="192">
        <f t="shared" si="77"/>
        <v>0</v>
      </c>
      <c r="GIW102" s="192">
        <f t="shared" si="77"/>
        <v>0</v>
      </c>
      <c r="GIX102" s="192">
        <f t="shared" si="77"/>
        <v>0</v>
      </c>
      <c r="GIY102" s="192">
        <f t="shared" si="77"/>
        <v>0</v>
      </c>
      <c r="GIZ102" s="192">
        <f t="shared" si="77"/>
        <v>0</v>
      </c>
      <c r="GJA102" s="192">
        <f t="shared" si="77"/>
        <v>0</v>
      </c>
      <c r="GJB102" s="192">
        <f t="shared" si="77"/>
        <v>0</v>
      </c>
      <c r="GJC102" s="192">
        <f t="shared" si="77"/>
        <v>0</v>
      </c>
      <c r="GJD102" s="192">
        <f t="shared" si="77"/>
        <v>0</v>
      </c>
      <c r="GJE102" s="192">
        <f t="shared" ref="GJE102:GLP102" si="78" xml:space="preserve"> GJE$99</f>
        <v>0</v>
      </c>
      <c r="GJF102" s="192">
        <f t="shared" si="78"/>
        <v>0</v>
      </c>
      <c r="GJG102" s="192">
        <f t="shared" si="78"/>
        <v>0</v>
      </c>
      <c r="GJH102" s="192">
        <f t="shared" si="78"/>
        <v>0</v>
      </c>
      <c r="GJI102" s="192">
        <f t="shared" si="78"/>
        <v>0</v>
      </c>
      <c r="GJJ102" s="192">
        <f t="shared" si="78"/>
        <v>0</v>
      </c>
      <c r="GJK102" s="192">
        <f t="shared" si="78"/>
        <v>0</v>
      </c>
      <c r="GJL102" s="192">
        <f t="shared" si="78"/>
        <v>0</v>
      </c>
      <c r="GJM102" s="192">
        <f t="shared" si="78"/>
        <v>0</v>
      </c>
      <c r="GJN102" s="192">
        <f t="shared" si="78"/>
        <v>0</v>
      </c>
      <c r="GJO102" s="192">
        <f t="shared" si="78"/>
        <v>0</v>
      </c>
      <c r="GJP102" s="192">
        <f t="shared" si="78"/>
        <v>0</v>
      </c>
      <c r="GJQ102" s="192">
        <f t="shared" si="78"/>
        <v>0</v>
      </c>
      <c r="GJR102" s="192">
        <f t="shared" si="78"/>
        <v>0</v>
      </c>
      <c r="GJS102" s="192">
        <f t="shared" si="78"/>
        <v>0</v>
      </c>
      <c r="GJT102" s="192">
        <f t="shared" si="78"/>
        <v>0</v>
      </c>
      <c r="GJU102" s="192">
        <f t="shared" si="78"/>
        <v>0</v>
      </c>
      <c r="GJV102" s="192">
        <f t="shared" si="78"/>
        <v>0</v>
      </c>
      <c r="GJW102" s="192">
        <f t="shared" si="78"/>
        <v>0</v>
      </c>
      <c r="GJX102" s="192">
        <f t="shared" si="78"/>
        <v>0</v>
      </c>
      <c r="GJY102" s="192">
        <f t="shared" si="78"/>
        <v>0</v>
      </c>
      <c r="GJZ102" s="192">
        <f t="shared" si="78"/>
        <v>0</v>
      </c>
      <c r="GKA102" s="192">
        <f t="shared" si="78"/>
        <v>0</v>
      </c>
      <c r="GKB102" s="192">
        <f t="shared" si="78"/>
        <v>0</v>
      </c>
      <c r="GKC102" s="192">
        <f t="shared" si="78"/>
        <v>0</v>
      </c>
      <c r="GKD102" s="192">
        <f t="shared" si="78"/>
        <v>0</v>
      </c>
      <c r="GKE102" s="192">
        <f t="shared" si="78"/>
        <v>0</v>
      </c>
      <c r="GKF102" s="192">
        <f t="shared" si="78"/>
        <v>0</v>
      </c>
      <c r="GKG102" s="192">
        <f t="shared" si="78"/>
        <v>0</v>
      </c>
      <c r="GKH102" s="192">
        <f t="shared" si="78"/>
        <v>0</v>
      </c>
      <c r="GKI102" s="192">
        <f t="shared" si="78"/>
        <v>0</v>
      </c>
      <c r="GKJ102" s="192">
        <f t="shared" si="78"/>
        <v>0</v>
      </c>
      <c r="GKK102" s="192">
        <f t="shared" si="78"/>
        <v>0</v>
      </c>
      <c r="GKL102" s="192">
        <f t="shared" si="78"/>
        <v>0</v>
      </c>
      <c r="GKM102" s="192">
        <f t="shared" si="78"/>
        <v>0</v>
      </c>
      <c r="GKN102" s="192">
        <f t="shared" si="78"/>
        <v>0</v>
      </c>
      <c r="GKO102" s="192">
        <f t="shared" si="78"/>
        <v>0</v>
      </c>
      <c r="GKP102" s="192">
        <f t="shared" si="78"/>
        <v>0</v>
      </c>
      <c r="GKQ102" s="192">
        <f t="shared" si="78"/>
        <v>0</v>
      </c>
      <c r="GKR102" s="192">
        <f t="shared" si="78"/>
        <v>0</v>
      </c>
      <c r="GKS102" s="192">
        <f t="shared" si="78"/>
        <v>0</v>
      </c>
      <c r="GKT102" s="192">
        <f t="shared" si="78"/>
        <v>0</v>
      </c>
      <c r="GKU102" s="192">
        <f t="shared" si="78"/>
        <v>0</v>
      </c>
      <c r="GKV102" s="192">
        <f t="shared" si="78"/>
        <v>0</v>
      </c>
      <c r="GKW102" s="192">
        <f t="shared" si="78"/>
        <v>0</v>
      </c>
      <c r="GKX102" s="192">
        <f t="shared" si="78"/>
        <v>0</v>
      </c>
      <c r="GKY102" s="192">
        <f t="shared" si="78"/>
        <v>0</v>
      </c>
      <c r="GKZ102" s="192">
        <f t="shared" si="78"/>
        <v>0</v>
      </c>
      <c r="GLA102" s="192">
        <f t="shared" si="78"/>
        <v>0</v>
      </c>
      <c r="GLB102" s="192">
        <f t="shared" si="78"/>
        <v>0</v>
      </c>
      <c r="GLC102" s="192">
        <f t="shared" si="78"/>
        <v>0</v>
      </c>
      <c r="GLD102" s="192">
        <f t="shared" si="78"/>
        <v>0</v>
      </c>
      <c r="GLE102" s="192">
        <f t="shared" si="78"/>
        <v>0</v>
      </c>
      <c r="GLF102" s="192">
        <f t="shared" si="78"/>
        <v>0</v>
      </c>
      <c r="GLG102" s="192">
        <f t="shared" si="78"/>
        <v>0</v>
      </c>
      <c r="GLH102" s="192">
        <f t="shared" si="78"/>
        <v>0</v>
      </c>
      <c r="GLI102" s="192">
        <f t="shared" si="78"/>
        <v>0</v>
      </c>
      <c r="GLJ102" s="192">
        <f t="shared" si="78"/>
        <v>0</v>
      </c>
      <c r="GLK102" s="192">
        <f t="shared" si="78"/>
        <v>0</v>
      </c>
      <c r="GLL102" s="192">
        <f t="shared" si="78"/>
        <v>0</v>
      </c>
      <c r="GLM102" s="192">
        <f t="shared" si="78"/>
        <v>0</v>
      </c>
      <c r="GLN102" s="192">
        <f t="shared" si="78"/>
        <v>0</v>
      </c>
      <c r="GLO102" s="192">
        <f t="shared" si="78"/>
        <v>0</v>
      </c>
      <c r="GLP102" s="192">
        <f t="shared" si="78"/>
        <v>0</v>
      </c>
      <c r="GLQ102" s="192">
        <f t="shared" ref="GLQ102:GOB102" si="79" xml:space="preserve"> GLQ$99</f>
        <v>0</v>
      </c>
      <c r="GLR102" s="192">
        <f t="shared" si="79"/>
        <v>0</v>
      </c>
      <c r="GLS102" s="192">
        <f t="shared" si="79"/>
        <v>0</v>
      </c>
      <c r="GLT102" s="192">
        <f t="shared" si="79"/>
        <v>0</v>
      </c>
      <c r="GLU102" s="192">
        <f t="shared" si="79"/>
        <v>0</v>
      </c>
      <c r="GLV102" s="192">
        <f t="shared" si="79"/>
        <v>0</v>
      </c>
      <c r="GLW102" s="192">
        <f t="shared" si="79"/>
        <v>0</v>
      </c>
      <c r="GLX102" s="192">
        <f t="shared" si="79"/>
        <v>0</v>
      </c>
      <c r="GLY102" s="192">
        <f t="shared" si="79"/>
        <v>0</v>
      </c>
      <c r="GLZ102" s="192">
        <f t="shared" si="79"/>
        <v>0</v>
      </c>
      <c r="GMA102" s="192">
        <f t="shared" si="79"/>
        <v>0</v>
      </c>
      <c r="GMB102" s="192">
        <f t="shared" si="79"/>
        <v>0</v>
      </c>
      <c r="GMC102" s="192">
        <f t="shared" si="79"/>
        <v>0</v>
      </c>
      <c r="GMD102" s="192">
        <f t="shared" si="79"/>
        <v>0</v>
      </c>
      <c r="GME102" s="192">
        <f t="shared" si="79"/>
        <v>0</v>
      </c>
      <c r="GMF102" s="192">
        <f t="shared" si="79"/>
        <v>0</v>
      </c>
      <c r="GMG102" s="192">
        <f t="shared" si="79"/>
        <v>0</v>
      </c>
      <c r="GMH102" s="192">
        <f t="shared" si="79"/>
        <v>0</v>
      </c>
      <c r="GMI102" s="192">
        <f t="shared" si="79"/>
        <v>0</v>
      </c>
      <c r="GMJ102" s="192">
        <f t="shared" si="79"/>
        <v>0</v>
      </c>
      <c r="GMK102" s="192">
        <f t="shared" si="79"/>
        <v>0</v>
      </c>
      <c r="GML102" s="192">
        <f t="shared" si="79"/>
        <v>0</v>
      </c>
      <c r="GMM102" s="192">
        <f t="shared" si="79"/>
        <v>0</v>
      </c>
      <c r="GMN102" s="192">
        <f t="shared" si="79"/>
        <v>0</v>
      </c>
      <c r="GMO102" s="192">
        <f t="shared" si="79"/>
        <v>0</v>
      </c>
      <c r="GMP102" s="192">
        <f t="shared" si="79"/>
        <v>0</v>
      </c>
      <c r="GMQ102" s="192">
        <f t="shared" si="79"/>
        <v>0</v>
      </c>
      <c r="GMR102" s="192">
        <f t="shared" si="79"/>
        <v>0</v>
      </c>
      <c r="GMS102" s="192">
        <f t="shared" si="79"/>
        <v>0</v>
      </c>
      <c r="GMT102" s="192">
        <f t="shared" si="79"/>
        <v>0</v>
      </c>
      <c r="GMU102" s="192">
        <f t="shared" si="79"/>
        <v>0</v>
      </c>
      <c r="GMV102" s="192">
        <f t="shared" si="79"/>
        <v>0</v>
      </c>
      <c r="GMW102" s="192">
        <f t="shared" si="79"/>
        <v>0</v>
      </c>
      <c r="GMX102" s="192">
        <f t="shared" si="79"/>
        <v>0</v>
      </c>
      <c r="GMY102" s="192">
        <f t="shared" si="79"/>
        <v>0</v>
      </c>
      <c r="GMZ102" s="192">
        <f t="shared" si="79"/>
        <v>0</v>
      </c>
      <c r="GNA102" s="192">
        <f t="shared" si="79"/>
        <v>0</v>
      </c>
      <c r="GNB102" s="192">
        <f t="shared" si="79"/>
        <v>0</v>
      </c>
      <c r="GNC102" s="192">
        <f t="shared" si="79"/>
        <v>0</v>
      </c>
      <c r="GND102" s="192">
        <f t="shared" si="79"/>
        <v>0</v>
      </c>
      <c r="GNE102" s="192">
        <f t="shared" si="79"/>
        <v>0</v>
      </c>
      <c r="GNF102" s="192">
        <f t="shared" si="79"/>
        <v>0</v>
      </c>
      <c r="GNG102" s="192">
        <f t="shared" si="79"/>
        <v>0</v>
      </c>
      <c r="GNH102" s="192">
        <f t="shared" si="79"/>
        <v>0</v>
      </c>
      <c r="GNI102" s="192">
        <f t="shared" si="79"/>
        <v>0</v>
      </c>
      <c r="GNJ102" s="192">
        <f t="shared" si="79"/>
        <v>0</v>
      </c>
      <c r="GNK102" s="192">
        <f t="shared" si="79"/>
        <v>0</v>
      </c>
      <c r="GNL102" s="192">
        <f t="shared" si="79"/>
        <v>0</v>
      </c>
      <c r="GNM102" s="192">
        <f t="shared" si="79"/>
        <v>0</v>
      </c>
      <c r="GNN102" s="192">
        <f t="shared" si="79"/>
        <v>0</v>
      </c>
      <c r="GNO102" s="192">
        <f t="shared" si="79"/>
        <v>0</v>
      </c>
      <c r="GNP102" s="192">
        <f t="shared" si="79"/>
        <v>0</v>
      </c>
      <c r="GNQ102" s="192">
        <f t="shared" si="79"/>
        <v>0</v>
      </c>
      <c r="GNR102" s="192">
        <f t="shared" si="79"/>
        <v>0</v>
      </c>
      <c r="GNS102" s="192">
        <f t="shared" si="79"/>
        <v>0</v>
      </c>
      <c r="GNT102" s="192">
        <f t="shared" si="79"/>
        <v>0</v>
      </c>
      <c r="GNU102" s="192">
        <f t="shared" si="79"/>
        <v>0</v>
      </c>
      <c r="GNV102" s="192">
        <f t="shared" si="79"/>
        <v>0</v>
      </c>
      <c r="GNW102" s="192">
        <f t="shared" si="79"/>
        <v>0</v>
      </c>
      <c r="GNX102" s="192">
        <f t="shared" si="79"/>
        <v>0</v>
      </c>
      <c r="GNY102" s="192">
        <f t="shared" si="79"/>
        <v>0</v>
      </c>
      <c r="GNZ102" s="192">
        <f t="shared" si="79"/>
        <v>0</v>
      </c>
      <c r="GOA102" s="192">
        <f t="shared" si="79"/>
        <v>0</v>
      </c>
      <c r="GOB102" s="192">
        <f t="shared" si="79"/>
        <v>0</v>
      </c>
      <c r="GOC102" s="192">
        <f t="shared" ref="GOC102:GQN102" si="80" xml:space="preserve"> GOC$99</f>
        <v>0</v>
      </c>
      <c r="GOD102" s="192">
        <f t="shared" si="80"/>
        <v>0</v>
      </c>
      <c r="GOE102" s="192">
        <f t="shared" si="80"/>
        <v>0</v>
      </c>
      <c r="GOF102" s="192">
        <f t="shared" si="80"/>
        <v>0</v>
      </c>
      <c r="GOG102" s="192">
        <f t="shared" si="80"/>
        <v>0</v>
      </c>
      <c r="GOH102" s="192">
        <f t="shared" si="80"/>
        <v>0</v>
      </c>
      <c r="GOI102" s="192">
        <f t="shared" si="80"/>
        <v>0</v>
      </c>
      <c r="GOJ102" s="192">
        <f t="shared" si="80"/>
        <v>0</v>
      </c>
      <c r="GOK102" s="192">
        <f t="shared" si="80"/>
        <v>0</v>
      </c>
      <c r="GOL102" s="192">
        <f t="shared" si="80"/>
        <v>0</v>
      </c>
      <c r="GOM102" s="192">
        <f t="shared" si="80"/>
        <v>0</v>
      </c>
      <c r="GON102" s="192">
        <f t="shared" si="80"/>
        <v>0</v>
      </c>
      <c r="GOO102" s="192">
        <f t="shared" si="80"/>
        <v>0</v>
      </c>
      <c r="GOP102" s="192">
        <f t="shared" si="80"/>
        <v>0</v>
      </c>
      <c r="GOQ102" s="192">
        <f t="shared" si="80"/>
        <v>0</v>
      </c>
      <c r="GOR102" s="192">
        <f t="shared" si="80"/>
        <v>0</v>
      </c>
      <c r="GOS102" s="192">
        <f t="shared" si="80"/>
        <v>0</v>
      </c>
      <c r="GOT102" s="192">
        <f t="shared" si="80"/>
        <v>0</v>
      </c>
      <c r="GOU102" s="192">
        <f t="shared" si="80"/>
        <v>0</v>
      </c>
      <c r="GOV102" s="192">
        <f t="shared" si="80"/>
        <v>0</v>
      </c>
      <c r="GOW102" s="192">
        <f t="shared" si="80"/>
        <v>0</v>
      </c>
      <c r="GOX102" s="192">
        <f t="shared" si="80"/>
        <v>0</v>
      </c>
      <c r="GOY102" s="192">
        <f t="shared" si="80"/>
        <v>0</v>
      </c>
      <c r="GOZ102" s="192">
        <f t="shared" si="80"/>
        <v>0</v>
      </c>
      <c r="GPA102" s="192">
        <f t="shared" si="80"/>
        <v>0</v>
      </c>
      <c r="GPB102" s="192">
        <f t="shared" si="80"/>
        <v>0</v>
      </c>
      <c r="GPC102" s="192">
        <f t="shared" si="80"/>
        <v>0</v>
      </c>
      <c r="GPD102" s="192">
        <f t="shared" si="80"/>
        <v>0</v>
      </c>
      <c r="GPE102" s="192">
        <f t="shared" si="80"/>
        <v>0</v>
      </c>
      <c r="GPF102" s="192">
        <f t="shared" si="80"/>
        <v>0</v>
      </c>
      <c r="GPG102" s="192">
        <f t="shared" si="80"/>
        <v>0</v>
      </c>
      <c r="GPH102" s="192">
        <f t="shared" si="80"/>
        <v>0</v>
      </c>
      <c r="GPI102" s="192">
        <f t="shared" si="80"/>
        <v>0</v>
      </c>
      <c r="GPJ102" s="192">
        <f t="shared" si="80"/>
        <v>0</v>
      </c>
      <c r="GPK102" s="192">
        <f t="shared" si="80"/>
        <v>0</v>
      </c>
      <c r="GPL102" s="192">
        <f t="shared" si="80"/>
        <v>0</v>
      </c>
      <c r="GPM102" s="192">
        <f t="shared" si="80"/>
        <v>0</v>
      </c>
      <c r="GPN102" s="192">
        <f t="shared" si="80"/>
        <v>0</v>
      </c>
      <c r="GPO102" s="192">
        <f t="shared" si="80"/>
        <v>0</v>
      </c>
      <c r="GPP102" s="192">
        <f t="shared" si="80"/>
        <v>0</v>
      </c>
      <c r="GPQ102" s="192">
        <f t="shared" si="80"/>
        <v>0</v>
      </c>
      <c r="GPR102" s="192">
        <f t="shared" si="80"/>
        <v>0</v>
      </c>
      <c r="GPS102" s="192">
        <f t="shared" si="80"/>
        <v>0</v>
      </c>
      <c r="GPT102" s="192">
        <f t="shared" si="80"/>
        <v>0</v>
      </c>
      <c r="GPU102" s="192">
        <f t="shared" si="80"/>
        <v>0</v>
      </c>
      <c r="GPV102" s="192">
        <f t="shared" si="80"/>
        <v>0</v>
      </c>
      <c r="GPW102" s="192">
        <f t="shared" si="80"/>
        <v>0</v>
      </c>
      <c r="GPX102" s="192">
        <f t="shared" si="80"/>
        <v>0</v>
      </c>
      <c r="GPY102" s="192">
        <f t="shared" si="80"/>
        <v>0</v>
      </c>
      <c r="GPZ102" s="192">
        <f t="shared" si="80"/>
        <v>0</v>
      </c>
      <c r="GQA102" s="192">
        <f t="shared" si="80"/>
        <v>0</v>
      </c>
      <c r="GQB102" s="192">
        <f t="shared" si="80"/>
        <v>0</v>
      </c>
      <c r="GQC102" s="192">
        <f t="shared" si="80"/>
        <v>0</v>
      </c>
      <c r="GQD102" s="192">
        <f t="shared" si="80"/>
        <v>0</v>
      </c>
      <c r="GQE102" s="192">
        <f t="shared" si="80"/>
        <v>0</v>
      </c>
      <c r="GQF102" s="192">
        <f t="shared" si="80"/>
        <v>0</v>
      </c>
      <c r="GQG102" s="192">
        <f t="shared" si="80"/>
        <v>0</v>
      </c>
      <c r="GQH102" s="192">
        <f t="shared" si="80"/>
        <v>0</v>
      </c>
      <c r="GQI102" s="192">
        <f t="shared" si="80"/>
        <v>0</v>
      </c>
      <c r="GQJ102" s="192">
        <f t="shared" si="80"/>
        <v>0</v>
      </c>
      <c r="GQK102" s="192">
        <f t="shared" si="80"/>
        <v>0</v>
      </c>
      <c r="GQL102" s="192">
        <f t="shared" si="80"/>
        <v>0</v>
      </c>
      <c r="GQM102" s="192">
        <f t="shared" si="80"/>
        <v>0</v>
      </c>
      <c r="GQN102" s="192">
        <f t="shared" si="80"/>
        <v>0</v>
      </c>
      <c r="GQO102" s="192">
        <f t="shared" ref="GQO102:GSZ102" si="81" xml:space="preserve"> GQO$99</f>
        <v>0</v>
      </c>
      <c r="GQP102" s="192">
        <f t="shared" si="81"/>
        <v>0</v>
      </c>
      <c r="GQQ102" s="192">
        <f t="shared" si="81"/>
        <v>0</v>
      </c>
      <c r="GQR102" s="192">
        <f t="shared" si="81"/>
        <v>0</v>
      </c>
      <c r="GQS102" s="192">
        <f t="shared" si="81"/>
        <v>0</v>
      </c>
      <c r="GQT102" s="192">
        <f t="shared" si="81"/>
        <v>0</v>
      </c>
      <c r="GQU102" s="192">
        <f t="shared" si="81"/>
        <v>0</v>
      </c>
      <c r="GQV102" s="192">
        <f t="shared" si="81"/>
        <v>0</v>
      </c>
      <c r="GQW102" s="192">
        <f t="shared" si="81"/>
        <v>0</v>
      </c>
      <c r="GQX102" s="192">
        <f t="shared" si="81"/>
        <v>0</v>
      </c>
      <c r="GQY102" s="192">
        <f t="shared" si="81"/>
        <v>0</v>
      </c>
      <c r="GQZ102" s="192">
        <f t="shared" si="81"/>
        <v>0</v>
      </c>
      <c r="GRA102" s="192">
        <f t="shared" si="81"/>
        <v>0</v>
      </c>
      <c r="GRB102" s="192">
        <f t="shared" si="81"/>
        <v>0</v>
      </c>
      <c r="GRC102" s="192">
        <f t="shared" si="81"/>
        <v>0</v>
      </c>
      <c r="GRD102" s="192">
        <f t="shared" si="81"/>
        <v>0</v>
      </c>
      <c r="GRE102" s="192">
        <f t="shared" si="81"/>
        <v>0</v>
      </c>
      <c r="GRF102" s="192">
        <f t="shared" si="81"/>
        <v>0</v>
      </c>
      <c r="GRG102" s="192">
        <f t="shared" si="81"/>
        <v>0</v>
      </c>
      <c r="GRH102" s="192">
        <f t="shared" si="81"/>
        <v>0</v>
      </c>
      <c r="GRI102" s="192">
        <f t="shared" si="81"/>
        <v>0</v>
      </c>
      <c r="GRJ102" s="192">
        <f t="shared" si="81"/>
        <v>0</v>
      </c>
      <c r="GRK102" s="192">
        <f t="shared" si="81"/>
        <v>0</v>
      </c>
      <c r="GRL102" s="192">
        <f t="shared" si="81"/>
        <v>0</v>
      </c>
      <c r="GRM102" s="192">
        <f t="shared" si="81"/>
        <v>0</v>
      </c>
      <c r="GRN102" s="192">
        <f t="shared" si="81"/>
        <v>0</v>
      </c>
      <c r="GRO102" s="192">
        <f t="shared" si="81"/>
        <v>0</v>
      </c>
      <c r="GRP102" s="192">
        <f t="shared" si="81"/>
        <v>0</v>
      </c>
      <c r="GRQ102" s="192">
        <f t="shared" si="81"/>
        <v>0</v>
      </c>
      <c r="GRR102" s="192">
        <f t="shared" si="81"/>
        <v>0</v>
      </c>
      <c r="GRS102" s="192">
        <f t="shared" si="81"/>
        <v>0</v>
      </c>
      <c r="GRT102" s="192">
        <f t="shared" si="81"/>
        <v>0</v>
      </c>
      <c r="GRU102" s="192">
        <f t="shared" si="81"/>
        <v>0</v>
      </c>
      <c r="GRV102" s="192">
        <f t="shared" si="81"/>
        <v>0</v>
      </c>
      <c r="GRW102" s="192">
        <f t="shared" si="81"/>
        <v>0</v>
      </c>
      <c r="GRX102" s="192">
        <f t="shared" si="81"/>
        <v>0</v>
      </c>
      <c r="GRY102" s="192">
        <f t="shared" si="81"/>
        <v>0</v>
      </c>
      <c r="GRZ102" s="192">
        <f t="shared" si="81"/>
        <v>0</v>
      </c>
      <c r="GSA102" s="192">
        <f t="shared" si="81"/>
        <v>0</v>
      </c>
      <c r="GSB102" s="192">
        <f t="shared" si="81"/>
        <v>0</v>
      </c>
      <c r="GSC102" s="192">
        <f t="shared" si="81"/>
        <v>0</v>
      </c>
      <c r="GSD102" s="192">
        <f t="shared" si="81"/>
        <v>0</v>
      </c>
      <c r="GSE102" s="192">
        <f t="shared" si="81"/>
        <v>0</v>
      </c>
      <c r="GSF102" s="192">
        <f t="shared" si="81"/>
        <v>0</v>
      </c>
      <c r="GSG102" s="192">
        <f t="shared" si="81"/>
        <v>0</v>
      </c>
      <c r="GSH102" s="192">
        <f t="shared" si="81"/>
        <v>0</v>
      </c>
      <c r="GSI102" s="192">
        <f t="shared" si="81"/>
        <v>0</v>
      </c>
      <c r="GSJ102" s="192">
        <f t="shared" si="81"/>
        <v>0</v>
      </c>
      <c r="GSK102" s="192">
        <f t="shared" si="81"/>
        <v>0</v>
      </c>
      <c r="GSL102" s="192">
        <f t="shared" si="81"/>
        <v>0</v>
      </c>
      <c r="GSM102" s="192">
        <f t="shared" si="81"/>
        <v>0</v>
      </c>
      <c r="GSN102" s="192">
        <f t="shared" si="81"/>
        <v>0</v>
      </c>
      <c r="GSO102" s="192">
        <f t="shared" si="81"/>
        <v>0</v>
      </c>
      <c r="GSP102" s="192">
        <f t="shared" si="81"/>
        <v>0</v>
      </c>
      <c r="GSQ102" s="192">
        <f t="shared" si="81"/>
        <v>0</v>
      </c>
      <c r="GSR102" s="192">
        <f t="shared" si="81"/>
        <v>0</v>
      </c>
      <c r="GSS102" s="192">
        <f t="shared" si="81"/>
        <v>0</v>
      </c>
      <c r="GST102" s="192">
        <f t="shared" si="81"/>
        <v>0</v>
      </c>
      <c r="GSU102" s="192">
        <f t="shared" si="81"/>
        <v>0</v>
      </c>
      <c r="GSV102" s="192">
        <f t="shared" si="81"/>
        <v>0</v>
      </c>
      <c r="GSW102" s="192">
        <f t="shared" si="81"/>
        <v>0</v>
      </c>
      <c r="GSX102" s="192">
        <f t="shared" si="81"/>
        <v>0</v>
      </c>
      <c r="GSY102" s="192">
        <f t="shared" si="81"/>
        <v>0</v>
      </c>
      <c r="GSZ102" s="192">
        <f t="shared" si="81"/>
        <v>0</v>
      </c>
      <c r="GTA102" s="192">
        <f t="shared" ref="GTA102:GVL102" si="82" xml:space="preserve"> GTA$99</f>
        <v>0</v>
      </c>
      <c r="GTB102" s="192">
        <f t="shared" si="82"/>
        <v>0</v>
      </c>
      <c r="GTC102" s="192">
        <f t="shared" si="82"/>
        <v>0</v>
      </c>
      <c r="GTD102" s="192">
        <f t="shared" si="82"/>
        <v>0</v>
      </c>
      <c r="GTE102" s="192">
        <f t="shared" si="82"/>
        <v>0</v>
      </c>
      <c r="GTF102" s="192">
        <f t="shared" si="82"/>
        <v>0</v>
      </c>
      <c r="GTG102" s="192">
        <f t="shared" si="82"/>
        <v>0</v>
      </c>
      <c r="GTH102" s="192">
        <f t="shared" si="82"/>
        <v>0</v>
      </c>
      <c r="GTI102" s="192">
        <f t="shared" si="82"/>
        <v>0</v>
      </c>
      <c r="GTJ102" s="192">
        <f t="shared" si="82"/>
        <v>0</v>
      </c>
      <c r="GTK102" s="192">
        <f t="shared" si="82"/>
        <v>0</v>
      </c>
      <c r="GTL102" s="192">
        <f t="shared" si="82"/>
        <v>0</v>
      </c>
      <c r="GTM102" s="192">
        <f t="shared" si="82"/>
        <v>0</v>
      </c>
      <c r="GTN102" s="192">
        <f t="shared" si="82"/>
        <v>0</v>
      </c>
      <c r="GTO102" s="192">
        <f t="shared" si="82"/>
        <v>0</v>
      </c>
      <c r="GTP102" s="192">
        <f t="shared" si="82"/>
        <v>0</v>
      </c>
      <c r="GTQ102" s="192">
        <f t="shared" si="82"/>
        <v>0</v>
      </c>
      <c r="GTR102" s="192">
        <f t="shared" si="82"/>
        <v>0</v>
      </c>
      <c r="GTS102" s="192">
        <f t="shared" si="82"/>
        <v>0</v>
      </c>
      <c r="GTT102" s="192">
        <f t="shared" si="82"/>
        <v>0</v>
      </c>
      <c r="GTU102" s="192">
        <f t="shared" si="82"/>
        <v>0</v>
      </c>
      <c r="GTV102" s="192">
        <f t="shared" si="82"/>
        <v>0</v>
      </c>
      <c r="GTW102" s="192">
        <f t="shared" si="82"/>
        <v>0</v>
      </c>
      <c r="GTX102" s="192">
        <f t="shared" si="82"/>
        <v>0</v>
      </c>
      <c r="GTY102" s="192">
        <f t="shared" si="82"/>
        <v>0</v>
      </c>
      <c r="GTZ102" s="192">
        <f t="shared" si="82"/>
        <v>0</v>
      </c>
      <c r="GUA102" s="192">
        <f t="shared" si="82"/>
        <v>0</v>
      </c>
      <c r="GUB102" s="192">
        <f t="shared" si="82"/>
        <v>0</v>
      </c>
      <c r="GUC102" s="192">
        <f t="shared" si="82"/>
        <v>0</v>
      </c>
      <c r="GUD102" s="192">
        <f t="shared" si="82"/>
        <v>0</v>
      </c>
      <c r="GUE102" s="192">
        <f t="shared" si="82"/>
        <v>0</v>
      </c>
      <c r="GUF102" s="192">
        <f t="shared" si="82"/>
        <v>0</v>
      </c>
      <c r="GUG102" s="192">
        <f t="shared" si="82"/>
        <v>0</v>
      </c>
      <c r="GUH102" s="192">
        <f t="shared" si="82"/>
        <v>0</v>
      </c>
      <c r="GUI102" s="192">
        <f t="shared" si="82"/>
        <v>0</v>
      </c>
      <c r="GUJ102" s="192">
        <f t="shared" si="82"/>
        <v>0</v>
      </c>
      <c r="GUK102" s="192">
        <f t="shared" si="82"/>
        <v>0</v>
      </c>
      <c r="GUL102" s="192">
        <f t="shared" si="82"/>
        <v>0</v>
      </c>
      <c r="GUM102" s="192">
        <f t="shared" si="82"/>
        <v>0</v>
      </c>
      <c r="GUN102" s="192">
        <f t="shared" si="82"/>
        <v>0</v>
      </c>
      <c r="GUO102" s="192">
        <f t="shared" si="82"/>
        <v>0</v>
      </c>
      <c r="GUP102" s="192">
        <f t="shared" si="82"/>
        <v>0</v>
      </c>
      <c r="GUQ102" s="192">
        <f t="shared" si="82"/>
        <v>0</v>
      </c>
      <c r="GUR102" s="192">
        <f t="shared" si="82"/>
        <v>0</v>
      </c>
      <c r="GUS102" s="192">
        <f t="shared" si="82"/>
        <v>0</v>
      </c>
      <c r="GUT102" s="192">
        <f t="shared" si="82"/>
        <v>0</v>
      </c>
      <c r="GUU102" s="192">
        <f t="shared" si="82"/>
        <v>0</v>
      </c>
      <c r="GUV102" s="192">
        <f t="shared" si="82"/>
        <v>0</v>
      </c>
      <c r="GUW102" s="192">
        <f t="shared" si="82"/>
        <v>0</v>
      </c>
      <c r="GUX102" s="192">
        <f t="shared" si="82"/>
        <v>0</v>
      </c>
      <c r="GUY102" s="192">
        <f t="shared" si="82"/>
        <v>0</v>
      </c>
      <c r="GUZ102" s="192">
        <f t="shared" si="82"/>
        <v>0</v>
      </c>
      <c r="GVA102" s="192">
        <f t="shared" si="82"/>
        <v>0</v>
      </c>
      <c r="GVB102" s="192">
        <f t="shared" si="82"/>
        <v>0</v>
      </c>
      <c r="GVC102" s="192">
        <f t="shared" si="82"/>
        <v>0</v>
      </c>
      <c r="GVD102" s="192">
        <f t="shared" si="82"/>
        <v>0</v>
      </c>
      <c r="GVE102" s="192">
        <f t="shared" si="82"/>
        <v>0</v>
      </c>
      <c r="GVF102" s="192">
        <f t="shared" si="82"/>
        <v>0</v>
      </c>
      <c r="GVG102" s="192">
        <f t="shared" si="82"/>
        <v>0</v>
      </c>
      <c r="GVH102" s="192">
        <f t="shared" si="82"/>
        <v>0</v>
      </c>
      <c r="GVI102" s="192">
        <f t="shared" si="82"/>
        <v>0</v>
      </c>
      <c r="GVJ102" s="192">
        <f t="shared" si="82"/>
        <v>0</v>
      </c>
      <c r="GVK102" s="192">
        <f t="shared" si="82"/>
        <v>0</v>
      </c>
      <c r="GVL102" s="192">
        <f t="shared" si="82"/>
        <v>0</v>
      </c>
      <c r="GVM102" s="192">
        <f t="shared" ref="GVM102:GXX102" si="83" xml:space="preserve"> GVM$99</f>
        <v>0</v>
      </c>
      <c r="GVN102" s="192">
        <f t="shared" si="83"/>
        <v>0</v>
      </c>
      <c r="GVO102" s="192">
        <f t="shared" si="83"/>
        <v>0</v>
      </c>
      <c r="GVP102" s="192">
        <f t="shared" si="83"/>
        <v>0</v>
      </c>
      <c r="GVQ102" s="192">
        <f t="shared" si="83"/>
        <v>0</v>
      </c>
      <c r="GVR102" s="192">
        <f t="shared" si="83"/>
        <v>0</v>
      </c>
      <c r="GVS102" s="192">
        <f t="shared" si="83"/>
        <v>0</v>
      </c>
      <c r="GVT102" s="192">
        <f t="shared" si="83"/>
        <v>0</v>
      </c>
      <c r="GVU102" s="192">
        <f t="shared" si="83"/>
        <v>0</v>
      </c>
      <c r="GVV102" s="192">
        <f t="shared" si="83"/>
        <v>0</v>
      </c>
      <c r="GVW102" s="192">
        <f t="shared" si="83"/>
        <v>0</v>
      </c>
      <c r="GVX102" s="192">
        <f t="shared" si="83"/>
        <v>0</v>
      </c>
      <c r="GVY102" s="192">
        <f t="shared" si="83"/>
        <v>0</v>
      </c>
      <c r="GVZ102" s="192">
        <f t="shared" si="83"/>
        <v>0</v>
      </c>
      <c r="GWA102" s="192">
        <f t="shared" si="83"/>
        <v>0</v>
      </c>
      <c r="GWB102" s="192">
        <f t="shared" si="83"/>
        <v>0</v>
      </c>
      <c r="GWC102" s="192">
        <f t="shared" si="83"/>
        <v>0</v>
      </c>
      <c r="GWD102" s="192">
        <f t="shared" si="83"/>
        <v>0</v>
      </c>
      <c r="GWE102" s="192">
        <f t="shared" si="83"/>
        <v>0</v>
      </c>
      <c r="GWF102" s="192">
        <f t="shared" si="83"/>
        <v>0</v>
      </c>
      <c r="GWG102" s="192">
        <f t="shared" si="83"/>
        <v>0</v>
      </c>
      <c r="GWH102" s="192">
        <f t="shared" si="83"/>
        <v>0</v>
      </c>
      <c r="GWI102" s="192">
        <f t="shared" si="83"/>
        <v>0</v>
      </c>
      <c r="GWJ102" s="192">
        <f t="shared" si="83"/>
        <v>0</v>
      </c>
      <c r="GWK102" s="192">
        <f t="shared" si="83"/>
        <v>0</v>
      </c>
      <c r="GWL102" s="192">
        <f t="shared" si="83"/>
        <v>0</v>
      </c>
      <c r="GWM102" s="192">
        <f t="shared" si="83"/>
        <v>0</v>
      </c>
      <c r="GWN102" s="192">
        <f t="shared" si="83"/>
        <v>0</v>
      </c>
      <c r="GWO102" s="192">
        <f t="shared" si="83"/>
        <v>0</v>
      </c>
      <c r="GWP102" s="192">
        <f t="shared" si="83"/>
        <v>0</v>
      </c>
      <c r="GWQ102" s="192">
        <f t="shared" si="83"/>
        <v>0</v>
      </c>
      <c r="GWR102" s="192">
        <f t="shared" si="83"/>
        <v>0</v>
      </c>
      <c r="GWS102" s="192">
        <f t="shared" si="83"/>
        <v>0</v>
      </c>
      <c r="GWT102" s="192">
        <f t="shared" si="83"/>
        <v>0</v>
      </c>
      <c r="GWU102" s="192">
        <f t="shared" si="83"/>
        <v>0</v>
      </c>
      <c r="GWV102" s="192">
        <f t="shared" si="83"/>
        <v>0</v>
      </c>
      <c r="GWW102" s="192">
        <f t="shared" si="83"/>
        <v>0</v>
      </c>
      <c r="GWX102" s="192">
        <f t="shared" si="83"/>
        <v>0</v>
      </c>
      <c r="GWY102" s="192">
        <f t="shared" si="83"/>
        <v>0</v>
      </c>
      <c r="GWZ102" s="192">
        <f t="shared" si="83"/>
        <v>0</v>
      </c>
      <c r="GXA102" s="192">
        <f t="shared" si="83"/>
        <v>0</v>
      </c>
      <c r="GXB102" s="192">
        <f t="shared" si="83"/>
        <v>0</v>
      </c>
      <c r="GXC102" s="192">
        <f t="shared" si="83"/>
        <v>0</v>
      </c>
      <c r="GXD102" s="192">
        <f t="shared" si="83"/>
        <v>0</v>
      </c>
      <c r="GXE102" s="192">
        <f t="shared" si="83"/>
        <v>0</v>
      </c>
      <c r="GXF102" s="192">
        <f t="shared" si="83"/>
        <v>0</v>
      </c>
      <c r="GXG102" s="192">
        <f t="shared" si="83"/>
        <v>0</v>
      </c>
      <c r="GXH102" s="192">
        <f t="shared" si="83"/>
        <v>0</v>
      </c>
      <c r="GXI102" s="192">
        <f t="shared" si="83"/>
        <v>0</v>
      </c>
      <c r="GXJ102" s="192">
        <f t="shared" si="83"/>
        <v>0</v>
      </c>
      <c r="GXK102" s="192">
        <f t="shared" si="83"/>
        <v>0</v>
      </c>
      <c r="GXL102" s="192">
        <f t="shared" si="83"/>
        <v>0</v>
      </c>
      <c r="GXM102" s="192">
        <f t="shared" si="83"/>
        <v>0</v>
      </c>
      <c r="GXN102" s="192">
        <f t="shared" si="83"/>
        <v>0</v>
      </c>
      <c r="GXO102" s="192">
        <f t="shared" si="83"/>
        <v>0</v>
      </c>
      <c r="GXP102" s="192">
        <f t="shared" si="83"/>
        <v>0</v>
      </c>
      <c r="GXQ102" s="192">
        <f t="shared" si="83"/>
        <v>0</v>
      </c>
      <c r="GXR102" s="192">
        <f t="shared" si="83"/>
        <v>0</v>
      </c>
      <c r="GXS102" s="192">
        <f t="shared" si="83"/>
        <v>0</v>
      </c>
      <c r="GXT102" s="192">
        <f t="shared" si="83"/>
        <v>0</v>
      </c>
      <c r="GXU102" s="192">
        <f t="shared" si="83"/>
        <v>0</v>
      </c>
      <c r="GXV102" s="192">
        <f t="shared" si="83"/>
        <v>0</v>
      </c>
      <c r="GXW102" s="192">
        <f t="shared" si="83"/>
        <v>0</v>
      </c>
      <c r="GXX102" s="192">
        <f t="shared" si="83"/>
        <v>0</v>
      </c>
      <c r="GXY102" s="192">
        <f t="shared" ref="GXY102:HAJ102" si="84" xml:space="preserve"> GXY$99</f>
        <v>0</v>
      </c>
      <c r="GXZ102" s="192">
        <f t="shared" si="84"/>
        <v>0</v>
      </c>
      <c r="GYA102" s="192">
        <f t="shared" si="84"/>
        <v>0</v>
      </c>
      <c r="GYB102" s="192">
        <f t="shared" si="84"/>
        <v>0</v>
      </c>
      <c r="GYC102" s="192">
        <f t="shared" si="84"/>
        <v>0</v>
      </c>
      <c r="GYD102" s="192">
        <f t="shared" si="84"/>
        <v>0</v>
      </c>
      <c r="GYE102" s="192">
        <f t="shared" si="84"/>
        <v>0</v>
      </c>
      <c r="GYF102" s="192">
        <f t="shared" si="84"/>
        <v>0</v>
      </c>
      <c r="GYG102" s="192">
        <f t="shared" si="84"/>
        <v>0</v>
      </c>
      <c r="GYH102" s="192">
        <f t="shared" si="84"/>
        <v>0</v>
      </c>
      <c r="GYI102" s="192">
        <f t="shared" si="84"/>
        <v>0</v>
      </c>
      <c r="GYJ102" s="192">
        <f t="shared" si="84"/>
        <v>0</v>
      </c>
      <c r="GYK102" s="192">
        <f t="shared" si="84"/>
        <v>0</v>
      </c>
      <c r="GYL102" s="192">
        <f t="shared" si="84"/>
        <v>0</v>
      </c>
      <c r="GYM102" s="192">
        <f t="shared" si="84"/>
        <v>0</v>
      </c>
      <c r="GYN102" s="192">
        <f t="shared" si="84"/>
        <v>0</v>
      </c>
      <c r="GYO102" s="192">
        <f t="shared" si="84"/>
        <v>0</v>
      </c>
      <c r="GYP102" s="192">
        <f t="shared" si="84"/>
        <v>0</v>
      </c>
      <c r="GYQ102" s="192">
        <f t="shared" si="84"/>
        <v>0</v>
      </c>
      <c r="GYR102" s="192">
        <f t="shared" si="84"/>
        <v>0</v>
      </c>
      <c r="GYS102" s="192">
        <f t="shared" si="84"/>
        <v>0</v>
      </c>
      <c r="GYT102" s="192">
        <f t="shared" si="84"/>
        <v>0</v>
      </c>
      <c r="GYU102" s="192">
        <f t="shared" si="84"/>
        <v>0</v>
      </c>
      <c r="GYV102" s="192">
        <f t="shared" si="84"/>
        <v>0</v>
      </c>
      <c r="GYW102" s="192">
        <f t="shared" si="84"/>
        <v>0</v>
      </c>
      <c r="GYX102" s="192">
        <f t="shared" si="84"/>
        <v>0</v>
      </c>
      <c r="GYY102" s="192">
        <f t="shared" si="84"/>
        <v>0</v>
      </c>
      <c r="GYZ102" s="192">
        <f t="shared" si="84"/>
        <v>0</v>
      </c>
      <c r="GZA102" s="192">
        <f t="shared" si="84"/>
        <v>0</v>
      </c>
      <c r="GZB102" s="192">
        <f t="shared" si="84"/>
        <v>0</v>
      </c>
      <c r="GZC102" s="192">
        <f t="shared" si="84"/>
        <v>0</v>
      </c>
      <c r="GZD102" s="192">
        <f t="shared" si="84"/>
        <v>0</v>
      </c>
      <c r="GZE102" s="192">
        <f t="shared" si="84"/>
        <v>0</v>
      </c>
      <c r="GZF102" s="192">
        <f t="shared" si="84"/>
        <v>0</v>
      </c>
      <c r="GZG102" s="192">
        <f t="shared" si="84"/>
        <v>0</v>
      </c>
      <c r="GZH102" s="192">
        <f t="shared" si="84"/>
        <v>0</v>
      </c>
      <c r="GZI102" s="192">
        <f t="shared" si="84"/>
        <v>0</v>
      </c>
      <c r="GZJ102" s="192">
        <f t="shared" si="84"/>
        <v>0</v>
      </c>
      <c r="GZK102" s="192">
        <f t="shared" si="84"/>
        <v>0</v>
      </c>
      <c r="GZL102" s="192">
        <f t="shared" si="84"/>
        <v>0</v>
      </c>
      <c r="GZM102" s="192">
        <f t="shared" si="84"/>
        <v>0</v>
      </c>
      <c r="GZN102" s="192">
        <f t="shared" si="84"/>
        <v>0</v>
      </c>
      <c r="GZO102" s="192">
        <f t="shared" si="84"/>
        <v>0</v>
      </c>
      <c r="GZP102" s="192">
        <f t="shared" si="84"/>
        <v>0</v>
      </c>
      <c r="GZQ102" s="192">
        <f t="shared" si="84"/>
        <v>0</v>
      </c>
      <c r="GZR102" s="192">
        <f t="shared" si="84"/>
        <v>0</v>
      </c>
      <c r="GZS102" s="192">
        <f t="shared" si="84"/>
        <v>0</v>
      </c>
      <c r="GZT102" s="192">
        <f t="shared" si="84"/>
        <v>0</v>
      </c>
      <c r="GZU102" s="192">
        <f t="shared" si="84"/>
        <v>0</v>
      </c>
      <c r="GZV102" s="192">
        <f t="shared" si="84"/>
        <v>0</v>
      </c>
      <c r="GZW102" s="192">
        <f t="shared" si="84"/>
        <v>0</v>
      </c>
      <c r="GZX102" s="192">
        <f t="shared" si="84"/>
        <v>0</v>
      </c>
      <c r="GZY102" s="192">
        <f t="shared" si="84"/>
        <v>0</v>
      </c>
      <c r="GZZ102" s="192">
        <f t="shared" si="84"/>
        <v>0</v>
      </c>
      <c r="HAA102" s="192">
        <f t="shared" si="84"/>
        <v>0</v>
      </c>
      <c r="HAB102" s="192">
        <f t="shared" si="84"/>
        <v>0</v>
      </c>
      <c r="HAC102" s="192">
        <f t="shared" si="84"/>
        <v>0</v>
      </c>
      <c r="HAD102" s="192">
        <f t="shared" si="84"/>
        <v>0</v>
      </c>
      <c r="HAE102" s="192">
        <f t="shared" si="84"/>
        <v>0</v>
      </c>
      <c r="HAF102" s="192">
        <f t="shared" si="84"/>
        <v>0</v>
      </c>
      <c r="HAG102" s="192">
        <f t="shared" si="84"/>
        <v>0</v>
      </c>
      <c r="HAH102" s="192">
        <f t="shared" si="84"/>
        <v>0</v>
      </c>
      <c r="HAI102" s="192">
        <f t="shared" si="84"/>
        <v>0</v>
      </c>
      <c r="HAJ102" s="192">
        <f t="shared" si="84"/>
        <v>0</v>
      </c>
      <c r="HAK102" s="192">
        <f t="shared" ref="HAK102:HCV102" si="85" xml:space="preserve"> HAK$99</f>
        <v>0</v>
      </c>
      <c r="HAL102" s="192">
        <f t="shared" si="85"/>
        <v>0</v>
      </c>
      <c r="HAM102" s="192">
        <f t="shared" si="85"/>
        <v>0</v>
      </c>
      <c r="HAN102" s="192">
        <f t="shared" si="85"/>
        <v>0</v>
      </c>
      <c r="HAO102" s="192">
        <f t="shared" si="85"/>
        <v>0</v>
      </c>
      <c r="HAP102" s="192">
        <f t="shared" si="85"/>
        <v>0</v>
      </c>
      <c r="HAQ102" s="192">
        <f t="shared" si="85"/>
        <v>0</v>
      </c>
      <c r="HAR102" s="192">
        <f t="shared" si="85"/>
        <v>0</v>
      </c>
      <c r="HAS102" s="192">
        <f t="shared" si="85"/>
        <v>0</v>
      </c>
      <c r="HAT102" s="192">
        <f t="shared" si="85"/>
        <v>0</v>
      </c>
      <c r="HAU102" s="192">
        <f t="shared" si="85"/>
        <v>0</v>
      </c>
      <c r="HAV102" s="192">
        <f t="shared" si="85"/>
        <v>0</v>
      </c>
      <c r="HAW102" s="192">
        <f t="shared" si="85"/>
        <v>0</v>
      </c>
      <c r="HAX102" s="192">
        <f t="shared" si="85"/>
        <v>0</v>
      </c>
      <c r="HAY102" s="192">
        <f t="shared" si="85"/>
        <v>0</v>
      </c>
      <c r="HAZ102" s="192">
        <f t="shared" si="85"/>
        <v>0</v>
      </c>
      <c r="HBA102" s="192">
        <f t="shared" si="85"/>
        <v>0</v>
      </c>
      <c r="HBB102" s="192">
        <f t="shared" si="85"/>
        <v>0</v>
      </c>
      <c r="HBC102" s="192">
        <f t="shared" si="85"/>
        <v>0</v>
      </c>
      <c r="HBD102" s="192">
        <f t="shared" si="85"/>
        <v>0</v>
      </c>
      <c r="HBE102" s="192">
        <f t="shared" si="85"/>
        <v>0</v>
      </c>
      <c r="HBF102" s="192">
        <f t="shared" si="85"/>
        <v>0</v>
      </c>
      <c r="HBG102" s="192">
        <f t="shared" si="85"/>
        <v>0</v>
      </c>
      <c r="HBH102" s="192">
        <f t="shared" si="85"/>
        <v>0</v>
      </c>
      <c r="HBI102" s="192">
        <f t="shared" si="85"/>
        <v>0</v>
      </c>
      <c r="HBJ102" s="192">
        <f t="shared" si="85"/>
        <v>0</v>
      </c>
      <c r="HBK102" s="192">
        <f t="shared" si="85"/>
        <v>0</v>
      </c>
      <c r="HBL102" s="192">
        <f t="shared" si="85"/>
        <v>0</v>
      </c>
      <c r="HBM102" s="192">
        <f t="shared" si="85"/>
        <v>0</v>
      </c>
      <c r="HBN102" s="192">
        <f t="shared" si="85"/>
        <v>0</v>
      </c>
      <c r="HBO102" s="192">
        <f t="shared" si="85"/>
        <v>0</v>
      </c>
      <c r="HBP102" s="192">
        <f t="shared" si="85"/>
        <v>0</v>
      </c>
      <c r="HBQ102" s="192">
        <f t="shared" si="85"/>
        <v>0</v>
      </c>
      <c r="HBR102" s="192">
        <f t="shared" si="85"/>
        <v>0</v>
      </c>
      <c r="HBS102" s="192">
        <f t="shared" si="85"/>
        <v>0</v>
      </c>
      <c r="HBT102" s="192">
        <f t="shared" si="85"/>
        <v>0</v>
      </c>
      <c r="HBU102" s="192">
        <f t="shared" si="85"/>
        <v>0</v>
      </c>
      <c r="HBV102" s="192">
        <f t="shared" si="85"/>
        <v>0</v>
      </c>
      <c r="HBW102" s="192">
        <f t="shared" si="85"/>
        <v>0</v>
      </c>
      <c r="HBX102" s="192">
        <f t="shared" si="85"/>
        <v>0</v>
      </c>
      <c r="HBY102" s="192">
        <f t="shared" si="85"/>
        <v>0</v>
      </c>
      <c r="HBZ102" s="192">
        <f t="shared" si="85"/>
        <v>0</v>
      </c>
      <c r="HCA102" s="192">
        <f t="shared" si="85"/>
        <v>0</v>
      </c>
      <c r="HCB102" s="192">
        <f t="shared" si="85"/>
        <v>0</v>
      </c>
      <c r="HCC102" s="192">
        <f t="shared" si="85"/>
        <v>0</v>
      </c>
      <c r="HCD102" s="192">
        <f t="shared" si="85"/>
        <v>0</v>
      </c>
      <c r="HCE102" s="192">
        <f t="shared" si="85"/>
        <v>0</v>
      </c>
      <c r="HCF102" s="192">
        <f t="shared" si="85"/>
        <v>0</v>
      </c>
      <c r="HCG102" s="192">
        <f t="shared" si="85"/>
        <v>0</v>
      </c>
      <c r="HCH102" s="192">
        <f t="shared" si="85"/>
        <v>0</v>
      </c>
      <c r="HCI102" s="192">
        <f t="shared" si="85"/>
        <v>0</v>
      </c>
      <c r="HCJ102" s="192">
        <f t="shared" si="85"/>
        <v>0</v>
      </c>
      <c r="HCK102" s="192">
        <f t="shared" si="85"/>
        <v>0</v>
      </c>
      <c r="HCL102" s="192">
        <f t="shared" si="85"/>
        <v>0</v>
      </c>
      <c r="HCM102" s="192">
        <f t="shared" si="85"/>
        <v>0</v>
      </c>
      <c r="HCN102" s="192">
        <f t="shared" si="85"/>
        <v>0</v>
      </c>
      <c r="HCO102" s="192">
        <f t="shared" si="85"/>
        <v>0</v>
      </c>
      <c r="HCP102" s="192">
        <f t="shared" si="85"/>
        <v>0</v>
      </c>
      <c r="HCQ102" s="192">
        <f t="shared" si="85"/>
        <v>0</v>
      </c>
      <c r="HCR102" s="192">
        <f t="shared" si="85"/>
        <v>0</v>
      </c>
      <c r="HCS102" s="192">
        <f t="shared" si="85"/>
        <v>0</v>
      </c>
      <c r="HCT102" s="192">
        <f t="shared" si="85"/>
        <v>0</v>
      </c>
      <c r="HCU102" s="192">
        <f t="shared" si="85"/>
        <v>0</v>
      </c>
      <c r="HCV102" s="192">
        <f t="shared" si="85"/>
        <v>0</v>
      </c>
      <c r="HCW102" s="192">
        <f t="shared" ref="HCW102:HFH102" si="86" xml:space="preserve"> HCW$99</f>
        <v>0</v>
      </c>
      <c r="HCX102" s="192">
        <f t="shared" si="86"/>
        <v>0</v>
      </c>
      <c r="HCY102" s="192">
        <f t="shared" si="86"/>
        <v>0</v>
      </c>
      <c r="HCZ102" s="192">
        <f t="shared" si="86"/>
        <v>0</v>
      </c>
      <c r="HDA102" s="192">
        <f t="shared" si="86"/>
        <v>0</v>
      </c>
      <c r="HDB102" s="192">
        <f t="shared" si="86"/>
        <v>0</v>
      </c>
      <c r="HDC102" s="192">
        <f t="shared" si="86"/>
        <v>0</v>
      </c>
      <c r="HDD102" s="192">
        <f t="shared" si="86"/>
        <v>0</v>
      </c>
      <c r="HDE102" s="192">
        <f t="shared" si="86"/>
        <v>0</v>
      </c>
      <c r="HDF102" s="192">
        <f t="shared" si="86"/>
        <v>0</v>
      </c>
      <c r="HDG102" s="192">
        <f t="shared" si="86"/>
        <v>0</v>
      </c>
      <c r="HDH102" s="192">
        <f t="shared" si="86"/>
        <v>0</v>
      </c>
      <c r="HDI102" s="192">
        <f t="shared" si="86"/>
        <v>0</v>
      </c>
      <c r="HDJ102" s="192">
        <f t="shared" si="86"/>
        <v>0</v>
      </c>
      <c r="HDK102" s="192">
        <f t="shared" si="86"/>
        <v>0</v>
      </c>
      <c r="HDL102" s="192">
        <f t="shared" si="86"/>
        <v>0</v>
      </c>
      <c r="HDM102" s="192">
        <f t="shared" si="86"/>
        <v>0</v>
      </c>
      <c r="HDN102" s="192">
        <f t="shared" si="86"/>
        <v>0</v>
      </c>
      <c r="HDO102" s="192">
        <f t="shared" si="86"/>
        <v>0</v>
      </c>
      <c r="HDP102" s="192">
        <f t="shared" si="86"/>
        <v>0</v>
      </c>
      <c r="HDQ102" s="192">
        <f t="shared" si="86"/>
        <v>0</v>
      </c>
      <c r="HDR102" s="192">
        <f t="shared" si="86"/>
        <v>0</v>
      </c>
      <c r="HDS102" s="192">
        <f t="shared" si="86"/>
        <v>0</v>
      </c>
      <c r="HDT102" s="192">
        <f t="shared" si="86"/>
        <v>0</v>
      </c>
      <c r="HDU102" s="192">
        <f t="shared" si="86"/>
        <v>0</v>
      </c>
      <c r="HDV102" s="192">
        <f t="shared" si="86"/>
        <v>0</v>
      </c>
      <c r="HDW102" s="192">
        <f t="shared" si="86"/>
        <v>0</v>
      </c>
      <c r="HDX102" s="192">
        <f t="shared" si="86"/>
        <v>0</v>
      </c>
      <c r="HDY102" s="192">
        <f t="shared" si="86"/>
        <v>0</v>
      </c>
      <c r="HDZ102" s="192">
        <f t="shared" si="86"/>
        <v>0</v>
      </c>
      <c r="HEA102" s="192">
        <f t="shared" si="86"/>
        <v>0</v>
      </c>
      <c r="HEB102" s="192">
        <f t="shared" si="86"/>
        <v>0</v>
      </c>
      <c r="HEC102" s="192">
        <f t="shared" si="86"/>
        <v>0</v>
      </c>
      <c r="HED102" s="192">
        <f t="shared" si="86"/>
        <v>0</v>
      </c>
      <c r="HEE102" s="192">
        <f t="shared" si="86"/>
        <v>0</v>
      </c>
      <c r="HEF102" s="192">
        <f t="shared" si="86"/>
        <v>0</v>
      </c>
      <c r="HEG102" s="192">
        <f t="shared" si="86"/>
        <v>0</v>
      </c>
      <c r="HEH102" s="192">
        <f t="shared" si="86"/>
        <v>0</v>
      </c>
      <c r="HEI102" s="192">
        <f t="shared" si="86"/>
        <v>0</v>
      </c>
      <c r="HEJ102" s="192">
        <f t="shared" si="86"/>
        <v>0</v>
      </c>
      <c r="HEK102" s="192">
        <f t="shared" si="86"/>
        <v>0</v>
      </c>
      <c r="HEL102" s="192">
        <f t="shared" si="86"/>
        <v>0</v>
      </c>
      <c r="HEM102" s="192">
        <f t="shared" si="86"/>
        <v>0</v>
      </c>
      <c r="HEN102" s="192">
        <f t="shared" si="86"/>
        <v>0</v>
      </c>
      <c r="HEO102" s="192">
        <f t="shared" si="86"/>
        <v>0</v>
      </c>
      <c r="HEP102" s="192">
        <f t="shared" si="86"/>
        <v>0</v>
      </c>
      <c r="HEQ102" s="192">
        <f t="shared" si="86"/>
        <v>0</v>
      </c>
      <c r="HER102" s="192">
        <f t="shared" si="86"/>
        <v>0</v>
      </c>
      <c r="HES102" s="192">
        <f t="shared" si="86"/>
        <v>0</v>
      </c>
      <c r="HET102" s="192">
        <f t="shared" si="86"/>
        <v>0</v>
      </c>
      <c r="HEU102" s="192">
        <f t="shared" si="86"/>
        <v>0</v>
      </c>
      <c r="HEV102" s="192">
        <f t="shared" si="86"/>
        <v>0</v>
      </c>
      <c r="HEW102" s="192">
        <f t="shared" si="86"/>
        <v>0</v>
      </c>
      <c r="HEX102" s="192">
        <f t="shared" si="86"/>
        <v>0</v>
      </c>
      <c r="HEY102" s="192">
        <f t="shared" si="86"/>
        <v>0</v>
      </c>
      <c r="HEZ102" s="192">
        <f t="shared" si="86"/>
        <v>0</v>
      </c>
      <c r="HFA102" s="192">
        <f t="shared" si="86"/>
        <v>0</v>
      </c>
      <c r="HFB102" s="192">
        <f t="shared" si="86"/>
        <v>0</v>
      </c>
      <c r="HFC102" s="192">
        <f t="shared" si="86"/>
        <v>0</v>
      </c>
      <c r="HFD102" s="192">
        <f t="shared" si="86"/>
        <v>0</v>
      </c>
      <c r="HFE102" s="192">
        <f t="shared" si="86"/>
        <v>0</v>
      </c>
      <c r="HFF102" s="192">
        <f t="shared" si="86"/>
        <v>0</v>
      </c>
      <c r="HFG102" s="192">
        <f t="shared" si="86"/>
        <v>0</v>
      </c>
      <c r="HFH102" s="192">
        <f t="shared" si="86"/>
        <v>0</v>
      </c>
      <c r="HFI102" s="192">
        <f t="shared" ref="HFI102:HHT102" si="87" xml:space="preserve"> HFI$99</f>
        <v>0</v>
      </c>
      <c r="HFJ102" s="192">
        <f t="shared" si="87"/>
        <v>0</v>
      </c>
      <c r="HFK102" s="192">
        <f t="shared" si="87"/>
        <v>0</v>
      </c>
      <c r="HFL102" s="192">
        <f t="shared" si="87"/>
        <v>0</v>
      </c>
      <c r="HFM102" s="192">
        <f t="shared" si="87"/>
        <v>0</v>
      </c>
      <c r="HFN102" s="192">
        <f t="shared" si="87"/>
        <v>0</v>
      </c>
      <c r="HFO102" s="192">
        <f t="shared" si="87"/>
        <v>0</v>
      </c>
      <c r="HFP102" s="192">
        <f t="shared" si="87"/>
        <v>0</v>
      </c>
      <c r="HFQ102" s="192">
        <f t="shared" si="87"/>
        <v>0</v>
      </c>
      <c r="HFR102" s="192">
        <f t="shared" si="87"/>
        <v>0</v>
      </c>
      <c r="HFS102" s="192">
        <f t="shared" si="87"/>
        <v>0</v>
      </c>
      <c r="HFT102" s="192">
        <f t="shared" si="87"/>
        <v>0</v>
      </c>
      <c r="HFU102" s="192">
        <f t="shared" si="87"/>
        <v>0</v>
      </c>
      <c r="HFV102" s="192">
        <f t="shared" si="87"/>
        <v>0</v>
      </c>
      <c r="HFW102" s="192">
        <f t="shared" si="87"/>
        <v>0</v>
      </c>
      <c r="HFX102" s="192">
        <f t="shared" si="87"/>
        <v>0</v>
      </c>
      <c r="HFY102" s="192">
        <f t="shared" si="87"/>
        <v>0</v>
      </c>
      <c r="HFZ102" s="192">
        <f t="shared" si="87"/>
        <v>0</v>
      </c>
      <c r="HGA102" s="192">
        <f t="shared" si="87"/>
        <v>0</v>
      </c>
      <c r="HGB102" s="192">
        <f t="shared" si="87"/>
        <v>0</v>
      </c>
      <c r="HGC102" s="192">
        <f t="shared" si="87"/>
        <v>0</v>
      </c>
      <c r="HGD102" s="192">
        <f t="shared" si="87"/>
        <v>0</v>
      </c>
      <c r="HGE102" s="192">
        <f t="shared" si="87"/>
        <v>0</v>
      </c>
      <c r="HGF102" s="192">
        <f t="shared" si="87"/>
        <v>0</v>
      </c>
      <c r="HGG102" s="192">
        <f t="shared" si="87"/>
        <v>0</v>
      </c>
      <c r="HGH102" s="192">
        <f t="shared" si="87"/>
        <v>0</v>
      </c>
      <c r="HGI102" s="192">
        <f t="shared" si="87"/>
        <v>0</v>
      </c>
      <c r="HGJ102" s="192">
        <f t="shared" si="87"/>
        <v>0</v>
      </c>
      <c r="HGK102" s="192">
        <f t="shared" si="87"/>
        <v>0</v>
      </c>
      <c r="HGL102" s="192">
        <f t="shared" si="87"/>
        <v>0</v>
      </c>
      <c r="HGM102" s="192">
        <f t="shared" si="87"/>
        <v>0</v>
      </c>
      <c r="HGN102" s="192">
        <f t="shared" si="87"/>
        <v>0</v>
      </c>
      <c r="HGO102" s="192">
        <f t="shared" si="87"/>
        <v>0</v>
      </c>
      <c r="HGP102" s="192">
        <f t="shared" si="87"/>
        <v>0</v>
      </c>
      <c r="HGQ102" s="192">
        <f t="shared" si="87"/>
        <v>0</v>
      </c>
      <c r="HGR102" s="192">
        <f t="shared" si="87"/>
        <v>0</v>
      </c>
      <c r="HGS102" s="192">
        <f t="shared" si="87"/>
        <v>0</v>
      </c>
      <c r="HGT102" s="192">
        <f t="shared" si="87"/>
        <v>0</v>
      </c>
      <c r="HGU102" s="192">
        <f t="shared" si="87"/>
        <v>0</v>
      </c>
      <c r="HGV102" s="192">
        <f t="shared" si="87"/>
        <v>0</v>
      </c>
      <c r="HGW102" s="192">
        <f t="shared" si="87"/>
        <v>0</v>
      </c>
      <c r="HGX102" s="192">
        <f t="shared" si="87"/>
        <v>0</v>
      </c>
      <c r="HGY102" s="192">
        <f t="shared" si="87"/>
        <v>0</v>
      </c>
      <c r="HGZ102" s="192">
        <f t="shared" si="87"/>
        <v>0</v>
      </c>
      <c r="HHA102" s="192">
        <f t="shared" si="87"/>
        <v>0</v>
      </c>
      <c r="HHB102" s="192">
        <f t="shared" si="87"/>
        <v>0</v>
      </c>
      <c r="HHC102" s="192">
        <f t="shared" si="87"/>
        <v>0</v>
      </c>
      <c r="HHD102" s="192">
        <f t="shared" si="87"/>
        <v>0</v>
      </c>
      <c r="HHE102" s="192">
        <f t="shared" si="87"/>
        <v>0</v>
      </c>
      <c r="HHF102" s="192">
        <f t="shared" si="87"/>
        <v>0</v>
      </c>
      <c r="HHG102" s="192">
        <f t="shared" si="87"/>
        <v>0</v>
      </c>
      <c r="HHH102" s="192">
        <f t="shared" si="87"/>
        <v>0</v>
      </c>
      <c r="HHI102" s="192">
        <f t="shared" si="87"/>
        <v>0</v>
      </c>
      <c r="HHJ102" s="192">
        <f t="shared" si="87"/>
        <v>0</v>
      </c>
      <c r="HHK102" s="192">
        <f t="shared" si="87"/>
        <v>0</v>
      </c>
      <c r="HHL102" s="192">
        <f t="shared" si="87"/>
        <v>0</v>
      </c>
      <c r="HHM102" s="192">
        <f t="shared" si="87"/>
        <v>0</v>
      </c>
      <c r="HHN102" s="192">
        <f t="shared" si="87"/>
        <v>0</v>
      </c>
      <c r="HHO102" s="192">
        <f t="shared" si="87"/>
        <v>0</v>
      </c>
      <c r="HHP102" s="192">
        <f t="shared" si="87"/>
        <v>0</v>
      </c>
      <c r="HHQ102" s="192">
        <f t="shared" si="87"/>
        <v>0</v>
      </c>
      <c r="HHR102" s="192">
        <f t="shared" si="87"/>
        <v>0</v>
      </c>
      <c r="HHS102" s="192">
        <f t="shared" si="87"/>
        <v>0</v>
      </c>
      <c r="HHT102" s="192">
        <f t="shared" si="87"/>
        <v>0</v>
      </c>
      <c r="HHU102" s="192">
        <f t="shared" ref="HHU102:HKF102" si="88" xml:space="preserve"> HHU$99</f>
        <v>0</v>
      </c>
      <c r="HHV102" s="192">
        <f t="shared" si="88"/>
        <v>0</v>
      </c>
      <c r="HHW102" s="192">
        <f t="shared" si="88"/>
        <v>0</v>
      </c>
      <c r="HHX102" s="192">
        <f t="shared" si="88"/>
        <v>0</v>
      </c>
      <c r="HHY102" s="192">
        <f t="shared" si="88"/>
        <v>0</v>
      </c>
      <c r="HHZ102" s="192">
        <f t="shared" si="88"/>
        <v>0</v>
      </c>
      <c r="HIA102" s="192">
        <f t="shared" si="88"/>
        <v>0</v>
      </c>
      <c r="HIB102" s="192">
        <f t="shared" si="88"/>
        <v>0</v>
      </c>
      <c r="HIC102" s="192">
        <f t="shared" si="88"/>
        <v>0</v>
      </c>
      <c r="HID102" s="192">
        <f t="shared" si="88"/>
        <v>0</v>
      </c>
      <c r="HIE102" s="192">
        <f t="shared" si="88"/>
        <v>0</v>
      </c>
      <c r="HIF102" s="192">
        <f t="shared" si="88"/>
        <v>0</v>
      </c>
      <c r="HIG102" s="192">
        <f t="shared" si="88"/>
        <v>0</v>
      </c>
      <c r="HIH102" s="192">
        <f t="shared" si="88"/>
        <v>0</v>
      </c>
      <c r="HII102" s="192">
        <f t="shared" si="88"/>
        <v>0</v>
      </c>
      <c r="HIJ102" s="192">
        <f t="shared" si="88"/>
        <v>0</v>
      </c>
      <c r="HIK102" s="192">
        <f t="shared" si="88"/>
        <v>0</v>
      </c>
      <c r="HIL102" s="192">
        <f t="shared" si="88"/>
        <v>0</v>
      </c>
      <c r="HIM102" s="192">
        <f t="shared" si="88"/>
        <v>0</v>
      </c>
      <c r="HIN102" s="192">
        <f t="shared" si="88"/>
        <v>0</v>
      </c>
      <c r="HIO102" s="192">
        <f t="shared" si="88"/>
        <v>0</v>
      </c>
      <c r="HIP102" s="192">
        <f t="shared" si="88"/>
        <v>0</v>
      </c>
      <c r="HIQ102" s="192">
        <f t="shared" si="88"/>
        <v>0</v>
      </c>
      <c r="HIR102" s="192">
        <f t="shared" si="88"/>
        <v>0</v>
      </c>
      <c r="HIS102" s="192">
        <f t="shared" si="88"/>
        <v>0</v>
      </c>
      <c r="HIT102" s="192">
        <f t="shared" si="88"/>
        <v>0</v>
      </c>
      <c r="HIU102" s="192">
        <f t="shared" si="88"/>
        <v>0</v>
      </c>
      <c r="HIV102" s="192">
        <f t="shared" si="88"/>
        <v>0</v>
      </c>
      <c r="HIW102" s="192">
        <f t="shared" si="88"/>
        <v>0</v>
      </c>
      <c r="HIX102" s="192">
        <f t="shared" si="88"/>
        <v>0</v>
      </c>
      <c r="HIY102" s="192">
        <f t="shared" si="88"/>
        <v>0</v>
      </c>
      <c r="HIZ102" s="192">
        <f t="shared" si="88"/>
        <v>0</v>
      </c>
      <c r="HJA102" s="192">
        <f t="shared" si="88"/>
        <v>0</v>
      </c>
      <c r="HJB102" s="192">
        <f t="shared" si="88"/>
        <v>0</v>
      </c>
      <c r="HJC102" s="192">
        <f t="shared" si="88"/>
        <v>0</v>
      </c>
      <c r="HJD102" s="192">
        <f t="shared" si="88"/>
        <v>0</v>
      </c>
      <c r="HJE102" s="192">
        <f t="shared" si="88"/>
        <v>0</v>
      </c>
      <c r="HJF102" s="192">
        <f t="shared" si="88"/>
        <v>0</v>
      </c>
      <c r="HJG102" s="192">
        <f t="shared" si="88"/>
        <v>0</v>
      </c>
      <c r="HJH102" s="192">
        <f t="shared" si="88"/>
        <v>0</v>
      </c>
      <c r="HJI102" s="192">
        <f t="shared" si="88"/>
        <v>0</v>
      </c>
      <c r="HJJ102" s="192">
        <f t="shared" si="88"/>
        <v>0</v>
      </c>
      <c r="HJK102" s="192">
        <f t="shared" si="88"/>
        <v>0</v>
      </c>
      <c r="HJL102" s="192">
        <f t="shared" si="88"/>
        <v>0</v>
      </c>
      <c r="HJM102" s="192">
        <f t="shared" si="88"/>
        <v>0</v>
      </c>
      <c r="HJN102" s="192">
        <f t="shared" si="88"/>
        <v>0</v>
      </c>
      <c r="HJO102" s="192">
        <f t="shared" si="88"/>
        <v>0</v>
      </c>
      <c r="HJP102" s="192">
        <f t="shared" si="88"/>
        <v>0</v>
      </c>
      <c r="HJQ102" s="192">
        <f t="shared" si="88"/>
        <v>0</v>
      </c>
      <c r="HJR102" s="192">
        <f t="shared" si="88"/>
        <v>0</v>
      </c>
      <c r="HJS102" s="192">
        <f t="shared" si="88"/>
        <v>0</v>
      </c>
      <c r="HJT102" s="192">
        <f t="shared" si="88"/>
        <v>0</v>
      </c>
      <c r="HJU102" s="192">
        <f t="shared" si="88"/>
        <v>0</v>
      </c>
      <c r="HJV102" s="192">
        <f t="shared" si="88"/>
        <v>0</v>
      </c>
      <c r="HJW102" s="192">
        <f t="shared" si="88"/>
        <v>0</v>
      </c>
      <c r="HJX102" s="192">
        <f t="shared" si="88"/>
        <v>0</v>
      </c>
      <c r="HJY102" s="192">
        <f t="shared" si="88"/>
        <v>0</v>
      </c>
      <c r="HJZ102" s="192">
        <f t="shared" si="88"/>
        <v>0</v>
      </c>
      <c r="HKA102" s="192">
        <f t="shared" si="88"/>
        <v>0</v>
      </c>
      <c r="HKB102" s="192">
        <f t="shared" si="88"/>
        <v>0</v>
      </c>
      <c r="HKC102" s="192">
        <f t="shared" si="88"/>
        <v>0</v>
      </c>
      <c r="HKD102" s="192">
        <f t="shared" si="88"/>
        <v>0</v>
      </c>
      <c r="HKE102" s="192">
        <f t="shared" si="88"/>
        <v>0</v>
      </c>
      <c r="HKF102" s="192">
        <f t="shared" si="88"/>
        <v>0</v>
      </c>
      <c r="HKG102" s="192">
        <f t="shared" ref="HKG102:HMR102" si="89" xml:space="preserve"> HKG$99</f>
        <v>0</v>
      </c>
      <c r="HKH102" s="192">
        <f t="shared" si="89"/>
        <v>0</v>
      </c>
      <c r="HKI102" s="192">
        <f t="shared" si="89"/>
        <v>0</v>
      </c>
      <c r="HKJ102" s="192">
        <f t="shared" si="89"/>
        <v>0</v>
      </c>
      <c r="HKK102" s="192">
        <f t="shared" si="89"/>
        <v>0</v>
      </c>
      <c r="HKL102" s="192">
        <f t="shared" si="89"/>
        <v>0</v>
      </c>
      <c r="HKM102" s="192">
        <f t="shared" si="89"/>
        <v>0</v>
      </c>
      <c r="HKN102" s="192">
        <f t="shared" si="89"/>
        <v>0</v>
      </c>
      <c r="HKO102" s="192">
        <f t="shared" si="89"/>
        <v>0</v>
      </c>
      <c r="HKP102" s="192">
        <f t="shared" si="89"/>
        <v>0</v>
      </c>
      <c r="HKQ102" s="192">
        <f t="shared" si="89"/>
        <v>0</v>
      </c>
      <c r="HKR102" s="192">
        <f t="shared" si="89"/>
        <v>0</v>
      </c>
      <c r="HKS102" s="192">
        <f t="shared" si="89"/>
        <v>0</v>
      </c>
      <c r="HKT102" s="192">
        <f t="shared" si="89"/>
        <v>0</v>
      </c>
      <c r="HKU102" s="192">
        <f t="shared" si="89"/>
        <v>0</v>
      </c>
      <c r="HKV102" s="192">
        <f t="shared" si="89"/>
        <v>0</v>
      </c>
      <c r="HKW102" s="192">
        <f t="shared" si="89"/>
        <v>0</v>
      </c>
      <c r="HKX102" s="192">
        <f t="shared" si="89"/>
        <v>0</v>
      </c>
      <c r="HKY102" s="192">
        <f t="shared" si="89"/>
        <v>0</v>
      </c>
      <c r="HKZ102" s="192">
        <f t="shared" si="89"/>
        <v>0</v>
      </c>
      <c r="HLA102" s="192">
        <f t="shared" si="89"/>
        <v>0</v>
      </c>
      <c r="HLB102" s="192">
        <f t="shared" si="89"/>
        <v>0</v>
      </c>
      <c r="HLC102" s="192">
        <f t="shared" si="89"/>
        <v>0</v>
      </c>
      <c r="HLD102" s="192">
        <f t="shared" si="89"/>
        <v>0</v>
      </c>
      <c r="HLE102" s="192">
        <f t="shared" si="89"/>
        <v>0</v>
      </c>
      <c r="HLF102" s="192">
        <f t="shared" si="89"/>
        <v>0</v>
      </c>
      <c r="HLG102" s="192">
        <f t="shared" si="89"/>
        <v>0</v>
      </c>
      <c r="HLH102" s="192">
        <f t="shared" si="89"/>
        <v>0</v>
      </c>
      <c r="HLI102" s="192">
        <f t="shared" si="89"/>
        <v>0</v>
      </c>
      <c r="HLJ102" s="192">
        <f t="shared" si="89"/>
        <v>0</v>
      </c>
      <c r="HLK102" s="192">
        <f t="shared" si="89"/>
        <v>0</v>
      </c>
      <c r="HLL102" s="192">
        <f t="shared" si="89"/>
        <v>0</v>
      </c>
      <c r="HLM102" s="192">
        <f t="shared" si="89"/>
        <v>0</v>
      </c>
      <c r="HLN102" s="192">
        <f t="shared" si="89"/>
        <v>0</v>
      </c>
      <c r="HLO102" s="192">
        <f t="shared" si="89"/>
        <v>0</v>
      </c>
      <c r="HLP102" s="192">
        <f t="shared" si="89"/>
        <v>0</v>
      </c>
      <c r="HLQ102" s="192">
        <f t="shared" si="89"/>
        <v>0</v>
      </c>
      <c r="HLR102" s="192">
        <f t="shared" si="89"/>
        <v>0</v>
      </c>
      <c r="HLS102" s="192">
        <f t="shared" si="89"/>
        <v>0</v>
      </c>
      <c r="HLT102" s="192">
        <f t="shared" si="89"/>
        <v>0</v>
      </c>
      <c r="HLU102" s="192">
        <f t="shared" si="89"/>
        <v>0</v>
      </c>
      <c r="HLV102" s="192">
        <f t="shared" si="89"/>
        <v>0</v>
      </c>
      <c r="HLW102" s="192">
        <f t="shared" si="89"/>
        <v>0</v>
      </c>
      <c r="HLX102" s="192">
        <f t="shared" si="89"/>
        <v>0</v>
      </c>
      <c r="HLY102" s="192">
        <f t="shared" si="89"/>
        <v>0</v>
      </c>
      <c r="HLZ102" s="192">
        <f t="shared" si="89"/>
        <v>0</v>
      </c>
      <c r="HMA102" s="192">
        <f t="shared" si="89"/>
        <v>0</v>
      </c>
      <c r="HMB102" s="192">
        <f t="shared" si="89"/>
        <v>0</v>
      </c>
      <c r="HMC102" s="192">
        <f t="shared" si="89"/>
        <v>0</v>
      </c>
      <c r="HMD102" s="192">
        <f t="shared" si="89"/>
        <v>0</v>
      </c>
      <c r="HME102" s="192">
        <f t="shared" si="89"/>
        <v>0</v>
      </c>
      <c r="HMF102" s="192">
        <f t="shared" si="89"/>
        <v>0</v>
      </c>
      <c r="HMG102" s="192">
        <f t="shared" si="89"/>
        <v>0</v>
      </c>
      <c r="HMH102" s="192">
        <f t="shared" si="89"/>
        <v>0</v>
      </c>
      <c r="HMI102" s="192">
        <f t="shared" si="89"/>
        <v>0</v>
      </c>
      <c r="HMJ102" s="192">
        <f t="shared" si="89"/>
        <v>0</v>
      </c>
      <c r="HMK102" s="192">
        <f t="shared" si="89"/>
        <v>0</v>
      </c>
      <c r="HML102" s="192">
        <f t="shared" si="89"/>
        <v>0</v>
      </c>
      <c r="HMM102" s="192">
        <f t="shared" si="89"/>
        <v>0</v>
      </c>
      <c r="HMN102" s="192">
        <f t="shared" si="89"/>
        <v>0</v>
      </c>
      <c r="HMO102" s="192">
        <f t="shared" si="89"/>
        <v>0</v>
      </c>
      <c r="HMP102" s="192">
        <f t="shared" si="89"/>
        <v>0</v>
      </c>
      <c r="HMQ102" s="192">
        <f t="shared" si="89"/>
        <v>0</v>
      </c>
      <c r="HMR102" s="192">
        <f t="shared" si="89"/>
        <v>0</v>
      </c>
      <c r="HMS102" s="192">
        <f t="shared" ref="HMS102:HPD102" si="90" xml:space="preserve"> HMS$99</f>
        <v>0</v>
      </c>
      <c r="HMT102" s="192">
        <f t="shared" si="90"/>
        <v>0</v>
      </c>
      <c r="HMU102" s="192">
        <f t="shared" si="90"/>
        <v>0</v>
      </c>
      <c r="HMV102" s="192">
        <f t="shared" si="90"/>
        <v>0</v>
      </c>
      <c r="HMW102" s="192">
        <f t="shared" si="90"/>
        <v>0</v>
      </c>
      <c r="HMX102" s="192">
        <f t="shared" si="90"/>
        <v>0</v>
      </c>
      <c r="HMY102" s="192">
        <f t="shared" si="90"/>
        <v>0</v>
      </c>
      <c r="HMZ102" s="192">
        <f t="shared" si="90"/>
        <v>0</v>
      </c>
      <c r="HNA102" s="192">
        <f t="shared" si="90"/>
        <v>0</v>
      </c>
      <c r="HNB102" s="192">
        <f t="shared" si="90"/>
        <v>0</v>
      </c>
      <c r="HNC102" s="192">
        <f t="shared" si="90"/>
        <v>0</v>
      </c>
      <c r="HND102" s="192">
        <f t="shared" si="90"/>
        <v>0</v>
      </c>
      <c r="HNE102" s="192">
        <f t="shared" si="90"/>
        <v>0</v>
      </c>
      <c r="HNF102" s="192">
        <f t="shared" si="90"/>
        <v>0</v>
      </c>
      <c r="HNG102" s="192">
        <f t="shared" si="90"/>
        <v>0</v>
      </c>
      <c r="HNH102" s="192">
        <f t="shared" si="90"/>
        <v>0</v>
      </c>
      <c r="HNI102" s="192">
        <f t="shared" si="90"/>
        <v>0</v>
      </c>
      <c r="HNJ102" s="192">
        <f t="shared" si="90"/>
        <v>0</v>
      </c>
      <c r="HNK102" s="192">
        <f t="shared" si="90"/>
        <v>0</v>
      </c>
      <c r="HNL102" s="192">
        <f t="shared" si="90"/>
        <v>0</v>
      </c>
      <c r="HNM102" s="192">
        <f t="shared" si="90"/>
        <v>0</v>
      </c>
      <c r="HNN102" s="192">
        <f t="shared" si="90"/>
        <v>0</v>
      </c>
      <c r="HNO102" s="192">
        <f t="shared" si="90"/>
        <v>0</v>
      </c>
      <c r="HNP102" s="192">
        <f t="shared" si="90"/>
        <v>0</v>
      </c>
      <c r="HNQ102" s="192">
        <f t="shared" si="90"/>
        <v>0</v>
      </c>
      <c r="HNR102" s="192">
        <f t="shared" si="90"/>
        <v>0</v>
      </c>
      <c r="HNS102" s="192">
        <f t="shared" si="90"/>
        <v>0</v>
      </c>
      <c r="HNT102" s="192">
        <f t="shared" si="90"/>
        <v>0</v>
      </c>
      <c r="HNU102" s="192">
        <f t="shared" si="90"/>
        <v>0</v>
      </c>
      <c r="HNV102" s="192">
        <f t="shared" si="90"/>
        <v>0</v>
      </c>
      <c r="HNW102" s="192">
        <f t="shared" si="90"/>
        <v>0</v>
      </c>
      <c r="HNX102" s="192">
        <f t="shared" si="90"/>
        <v>0</v>
      </c>
      <c r="HNY102" s="192">
        <f t="shared" si="90"/>
        <v>0</v>
      </c>
      <c r="HNZ102" s="192">
        <f t="shared" si="90"/>
        <v>0</v>
      </c>
      <c r="HOA102" s="192">
        <f t="shared" si="90"/>
        <v>0</v>
      </c>
      <c r="HOB102" s="192">
        <f t="shared" si="90"/>
        <v>0</v>
      </c>
      <c r="HOC102" s="192">
        <f t="shared" si="90"/>
        <v>0</v>
      </c>
      <c r="HOD102" s="192">
        <f t="shared" si="90"/>
        <v>0</v>
      </c>
      <c r="HOE102" s="192">
        <f t="shared" si="90"/>
        <v>0</v>
      </c>
      <c r="HOF102" s="192">
        <f t="shared" si="90"/>
        <v>0</v>
      </c>
      <c r="HOG102" s="192">
        <f t="shared" si="90"/>
        <v>0</v>
      </c>
      <c r="HOH102" s="192">
        <f t="shared" si="90"/>
        <v>0</v>
      </c>
      <c r="HOI102" s="192">
        <f t="shared" si="90"/>
        <v>0</v>
      </c>
      <c r="HOJ102" s="192">
        <f t="shared" si="90"/>
        <v>0</v>
      </c>
      <c r="HOK102" s="192">
        <f t="shared" si="90"/>
        <v>0</v>
      </c>
      <c r="HOL102" s="192">
        <f t="shared" si="90"/>
        <v>0</v>
      </c>
      <c r="HOM102" s="192">
        <f t="shared" si="90"/>
        <v>0</v>
      </c>
      <c r="HON102" s="192">
        <f t="shared" si="90"/>
        <v>0</v>
      </c>
      <c r="HOO102" s="192">
        <f t="shared" si="90"/>
        <v>0</v>
      </c>
      <c r="HOP102" s="192">
        <f t="shared" si="90"/>
        <v>0</v>
      </c>
      <c r="HOQ102" s="192">
        <f t="shared" si="90"/>
        <v>0</v>
      </c>
      <c r="HOR102" s="192">
        <f t="shared" si="90"/>
        <v>0</v>
      </c>
      <c r="HOS102" s="192">
        <f t="shared" si="90"/>
        <v>0</v>
      </c>
      <c r="HOT102" s="192">
        <f t="shared" si="90"/>
        <v>0</v>
      </c>
      <c r="HOU102" s="192">
        <f t="shared" si="90"/>
        <v>0</v>
      </c>
      <c r="HOV102" s="192">
        <f t="shared" si="90"/>
        <v>0</v>
      </c>
      <c r="HOW102" s="192">
        <f t="shared" si="90"/>
        <v>0</v>
      </c>
      <c r="HOX102" s="192">
        <f t="shared" si="90"/>
        <v>0</v>
      </c>
      <c r="HOY102" s="192">
        <f t="shared" si="90"/>
        <v>0</v>
      </c>
      <c r="HOZ102" s="192">
        <f t="shared" si="90"/>
        <v>0</v>
      </c>
      <c r="HPA102" s="192">
        <f t="shared" si="90"/>
        <v>0</v>
      </c>
      <c r="HPB102" s="192">
        <f t="shared" si="90"/>
        <v>0</v>
      </c>
      <c r="HPC102" s="192">
        <f t="shared" si="90"/>
        <v>0</v>
      </c>
      <c r="HPD102" s="192">
        <f t="shared" si="90"/>
        <v>0</v>
      </c>
      <c r="HPE102" s="192">
        <f t="shared" ref="HPE102:HRP102" si="91" xml:space="preserve"> HPE$99</f>
        <v>0</v>
      </c>
      <c r="HPF102" s="192">
        <f t="shared" si="91"/>
        <v>0</v>
      </c>
      <c r="HPG102" s="192">
        <f t="shared" si="91"/>
        <v>0</v>
      </c>
      <c r="HPH102" s="192">
        <f t="shared" si="91"/>
        <v>0</v>
      </c>
      <c r="HPI102" s="192">
        <f t="shared" si="91"/>
        <v>0</v>
      </c>
      <c r="HPJ102" s="192">
        <f t="shared" si="91"/>
        <v>0</v>
      </c>
      <c r="HPK102" s="192">
        <f t="shared" si="91"/>
        <v>0</v>
      </c>
      <c r="HPL102" s="192">
        <f t="shared" si="91"/>
        <v>0</v>
      </c>
      <c r="HPM102" s="192">
        <f t="shared" si="91"/>
        <v>0</v>
      </c>
      <c r="HPN102" s="192">
        <f t="shared" si="91"/>
        <v>0</v>
      </c>
      <c r="HPO102" s="192">
        <f t="shared" si="91"/>
        <v>0</v>
      </c>
      <c r="HPP102" s="192">
        <f t="shared" si="91"/>
        <v>0</v>
      </c>
      <c r="HPQ102" s="192">
        <f t="shared" si="91"/>
        <v>0</v>
      </c>
      <c r="HPR102" s="192">
        <f t="shared" si="91"/>
        <v>0</v>
      </c>
      <c r="HPS102" s="192">
        <f t="shared" si="91"/>
        <v>0</v>
      </c>
      <c r="HPT102" s="192">
        <f t="shared" si="91"/>
        <v>0</v>
      </c>
      <c r="HPU102" s="192">
        <f t="shared" si="91"/>
        <v>0</v>
      </c>
      <c r="HPV102" s="192">
        <f t="shared" si="91"/>
        <v>0</v>
      </c>
      <c r="HPW102" s="192">
        <f t="shared" si="91"/>
        <v>0</v>
      </c>
      <c r="HPX102" s="192">
        <f t="shared" si="91"/>
        <v>0</v>
      </c>
      <c r="HPY102" s="192">
        <f t="shared" si="91"/>
        <v>0</v>
      </c>
      <c r="HPZ102" s="192">
        <f t="shared" si="91"/>
        <v>0</v>
      </c>
      <c r="HQA102" s="192">
        <f t="shared" si="91"/>
        <v>0</v>
      </c>
      <c r="HQB102" s="192">
        <f t="shared" si="91"/>
        <v>0</v>
      </c>
      <c r="HQC102" s="192">
        <f t="shared" si="91"/>
        <v>0</v>
      </c>
      <c r="HQD102" s="192">
        <f t="shared" si="91"/>
        <v>0</v>
      </c>
      <c r="HQE102" s="192">
        <f t="shared" si="91"/>
        <v>0</v>
      </c>
      <c r="HQF102" s="192">
        <f t="shared" si="91"/>
        <v>0</v>
      </c>
      <c r="HQG102" s="192">
        <f t="shared" si="91"/>
        <v>0</v>
      </c>
      <c r="HQH102" s="192">
        <f t="shared" si="91"/>
        <v>0</v>
      </c>
      <c r="HQI102" s="192">
        <f t="shared" si="91"/>
        <v>0</v>
      </c>
      <c r="HQJ102" s="192">
        <f t="shared" si="91"/>
        <v>0</v>
      </c>
      <c r="HQK102" s="192">
        <f t="shared" si="91"/>
        <v>0</v>
      </c>
      <c r="HQL102" s="192">
        <f t="shared" si="91"/>
        <v>0</v>
      </c>
      <c r="HQM102" s="192">
        <f t="shared" si="91"/>
        <v>0</v>
      </c>
      <c r="HQN102" s="192">
        <f t="shared" si="91"/>
        <v>0</v>
      </c>
      <c r="HQO102" s="192">
        <f t="shared" si="91"/>
        <v>0</v>
      </c>
      <c r="HQP102" s="192">
        <f t="shared" si="91"/>
        <v>0</v>
      </c>
      <c r="HQQ102" s="192">
        <f t="shared" si="91"/>
        <v>0</v>
      </c>
      <c r="HQR102" s="192">
        <f t="shared" si="91"/>
        <v>0</v>
      </c>
      <c r="HQS102" s="192">
        <f t="shared" si="91"/>
        <v>0</v>
      </c>
      <c r="HQT102" s="192">
        <f t="shared" si="91"/>
        <v>0</v>
      </c>
      <c r="HQU102" s="192">
        <f t="shared" si="91"/>
        <v>0</v>
      </c>
      <c r="HQV102" s="192">
        <f t="shared" si="91"/>
        <v>0</v>
      </c>
      <c r="HQW102" s="192">
        <f t="shared" si="91"/>
        <v>0</v>
      </c>
      <c r="HQX102" s="192">
        <f t="shared" si="91"/>
        <v>0</v>
      </c>
      <c r="HQY102" s="192">
        <f t="shared" si="91"/>
        <v>0</v>
      </c>
      <c r="HQZ102" s="192">
        <f t="shared" si="91"/>
        <v>0</v>
      </c>
      <c r="HRA102" s="192">
        <f t="shared" si="91"/>
        <v>0</v>
      </c>
      <c r="HRB102" s="192">
        <f t="shared" si="91"/>
        <v>0</v>
      </c>
      <c r="HRC102" s="192">
        <f t="shared" si="91"/>
        <v>0</v>
      </c>
      <c r="HRD102" s="192">
        <f t="shared" si="91"/>
        <v>0</v>
      </c>
      <c r="HRE102" s="192">
        <f t="shared" si="91"/>
        <v>0</v>
      </c>
      <c r="HRF102" s="192">
        <f t="shared" si="91"/>
        <v>0</v>
      </c>
      <c r="HRG102" s="192">
        <f t="shared" si="91"/>
        <v>0</v>
      </c>
      <c r="HRH102" s="192">
        <f t="shared" si="91"/>
        <v>0</v>
      </c>
      <c r="HRI102" s="192">
        <f t="shared" si="91"/>
        <v>0</v>
      </c>
      <c r="HRJ102" s="192">
        <f t="shared" si="91"/>
        <v>0</v>
      </c>
      <c r="HRK102" s="192">
        <f t="shared" si="91"/>
        <v>0</v>
      </c>
      <c r="HRL102" s="192">
        <f t="shared" si="91"/>
        <v>0</v>
      </c>
      <c r="HRM102" s="192">
        <f t="shared" si="91"/>
        <v>0</v>
      </c>
      <c r="HRN102" s="192">
        <f t="shared" si="91"/>
        <v>0</v>
      </c>
      <c r="HRO102" s="192">
        <f t="shared" si="91"/>
        <v>0</v>
      </c>
      <c r="HRP102" s="192">
        <f t="shared" si="91"/>
        <v>0</v>
      </c>
      <c r="HRQ102" s="192">
        <f t="shared" ref="HRQ102:HUB102" si="92" xml:space="preserve"> HRQ$99</f>
        <v>0</v>
      </c>
      <c r="HRR102" s="192">
        <f t="shared" si="92"/>
        <v>0</v>
      </c>
      <c r="HRS102" s="192">
        <f t="shared" si="92"/>
        <v>0</v>
      </c>
      <c r="HRT102" s="192">
        <f t="shared" si="92"/>
        <v>0</v>
      </c>
      <c r="HRU102" s="192">
        <f t="shared" si="92"/>
        <v>0</v>
      </c>
      <c r="HRV102" s="192">
        <f t="shared" si="92"/>
        <v>0</v>
      </c>
      <c r="HRW102" s="192">
        <f t="shared" si="92"/>
        <v>0</v>
      </c>
      <c r="HRX102" s="192">
        <f t="shared" si="92"/>
        <v>0</v>
      </c>
      <c r="HRY102" s="192">
        <f t="shared" si="92"/>
        <v>0</v>
      </c>
      <c r="HRZ102" s="192">
        <f t="shared" si="92"/>
        <v>0</v>
      </c>
      <c r="HSA102" s="192">
        <f t="shared" si="92"/>
        <v>0</v>
      </c>
      <c r="HSB102" s="192">
        <f t="shared" si="92"/>
        <v>0</v>
      </c>
      <c r="HSC102" s="192">
        <f t="shared" si="92"/>
        <v>0</v>
      </c>
      <c r="HSD102" s="192">
        <f t="shared" si="92"/>
        <v>0</v>
      </c>
      <c r="HSE102" s="192">
        <f t="shared" si="92"/>
        <v>0</v>
      </c>
      <c r="HSF102" s="192">
        <f t="shared" si="92"/>
        <v>0</v>
      </c>
      <c r="HSG102" s="192">
        <f t="shared" si="92"/>
        <v>0</v>
      </c>
      <c r="HSH102" s="192">
        <f t="shared" si="92"/>
        <v>0</v>
      </c>
      <c r="HSI102" s="192">
        <f t="shared" si="92"/>
        <v>0</v>
      </c>
      <c r="HSJ102" s="192">
        <f t="shared" si="92"/>
        <v>0</v>
      </c>
      <c r="HSK102" s="192">
        <f t="shared" si="92"/>
        <v>0</v>
      </c>
      <c r="HSL102" s="192">
        <f t="shared" si="92"/>
        <v>0</v>
      </c>
      <c r="HSM102" s="192">
        <f t="shared" si="92"/>
        <v>0</v>
      </c>
      <c r="HSN102" s="192">
        <f t="shared" si="92"/>
        <v>0</v>
      </c>
      <c r="HSO102" s="192">
        <f t="shared" si="92"/>
        <v>0</v>
      </c>
      <c r="HSP102" s="192">
        <f t="shared" si="92"/>
        <v>0</v>
      </c>
      <c r="HSQ102" s="192">
        <f t="shared" si="92"/>
        <v>0</v>
      </c>
      <c r="HSR102" s="192">
        <f t="shared" si="92"/>
        <v>0</v>
      </c>
      <c r="HSS102" s="192">
        <f t="shared" si="92"/>
        <v>0</v>
      </c>
      <c r="HST102" s="192">
        <f t="shared" si="92"/>
        <v>0</v>
      </c>
      <c r="HSU102" s="192">
        <f t="shared" si="92"/>
        <v>0</v>
      </c>
      <c r="HSV102" s="192">
        <f t="shared" si="92"/>
        <v>0</v>
      </c>
      <c r="HSW102" s="192">
        <f t="shared" si="92"/>
        <v>0</v>
      </c>
      <c r="HSX102" s="192">
        <f t="shared" si="92"/>
        <v>0</v>
      </c>
      <c r="HSY102" s="192">
        <f t="shared" si="92"/>
        <v>0</v>
      </c>
      <c r="HSZ102" s="192">
        <f t="shared" si="92"/>
        <v>0</v>
      </c>
      <c r="HTA102" s="192">
        <f t="shared" si="92"/>
        <v>0</v>
      </c>
      <c r="HTB102" s="192">
        <f t="shared" si="92"/>
        <v>0</v>
      </c>
      <c r="HTC102" s="192">
        <f t="shared" si="92"/>
        <v>0</v>
      </c>
      <c r="HTD102" s="192">
        <f t="shared" si="92"/>
        <v>0</v>
      </c>
      <c r="HTE102" s="192">
        <f t="shared" si="92"/>
        <v>0</v>
      </c>
      <c r="HTF102" s="192">
        <f t="shared" si="92"/>
        <v>0</v>
      </c>
      <c r="HTG102" s="192">
        <f t="shared" si="92"/>
        <v>0</v>
      </c>
      <c r="HTH102" s="192">
        <f t="shared" si="92"/>
        <v>0</v>
      </c>
      <c r="HTI102" s="192">
        <f t="shared" si="92"/>
        <v>0</v>
      </c>
      <c r="HTJ102" s="192">
        <f t="shared" si="92"/>
        <v>0</v>
      </c>
      <c r="HTK102" s="192">
        <f t="shared" si="92"/>
        <v>0</v>
      </c>
      <c r="HTL102" s="192">
        <f t="shared" si="92"/>
        <v>0</v>
      </c>
      <c r="HTM102" s="192">
        <f t="shared" si="92"/>
        <v>0</v>
      </c>
      <c r="HTN102" s="192">
        <f t="shared" si="92"/>
        <v>0</v>
      </c>
      <c r="HTO102" s="192">
        <f t="shared" si="92"/>
        <v>0</v>
      </c>
      <c r="HTP102" s="192">
        <f t="shared" si="92"/>
        <v>0</v>
      </c>
      <c r="HTQ102" s="192">
        <f t="shared" si="92"/>
        <v>0</v>
      </c>
      <c r="HTR102" s="192">
        <f t="shared" si="92"/>
        <v>0</v>
      </c>
      <c r="HTS102" s="192">
        <f t="shared" si="92"/>
        <v>0</v>
      </c>
      <c r="HTT102" s="192">
        <f t="shared" si="92"/>
        <v>0</v>
      </c>
      <c r="HTU102" s="192">
        <f t="shared" si="92"/>
        <v>0</v>
      </c>
      <c r="HTV102" s="192">
        <f t="shared" si="92"/>
        <v>0</v>
      </c>
      <c r="HTW102" s="192">
        <f t="shared" si="92"/>
        <v>0</v>
      </c>
      <c r="HTX102" s="192">
        <f t="shared" si="92"/>
        <v>0</v>
      </c>
      <c r="HTY102" s="192">
        <f t="shared" si="92"/>
        <v>0</v>
      </c>
      <c r="HTZ102" s="192">
        <f t="shared" si="92"/>
        <v>0</v>
      </c>
      <c r="HUA102" s="192">
        <f t="shared" si="92"/>
        <v>0</v>
      </c>
      <c r="HUB102" s="192">
        <f t="shared" si="92"/>
        <v>0</v>
      </c>
      <c r="HUC102" s="192">
        <f t="shared" ref="HUC102:HWN102" si="93" xml:space="preserve"> HUC$99</f>
        <v>0</v>
      </c>
      <c r="HUD102" s="192">
        <f t="shared" si="93"/>
        <v>0</v>
      </c>
      <c r="HUE102" s="192">
        <f t="shared" si="93"/>
        <v>0</v>
      </c>
      <c r="HUF102" s="192">
        <f t="shared" si="93"/>
        <v>0</v>
      </c>
      <c r="HUG102" s="192">
        <f t="shared" si="93"/>
        <v>0</v>
      </c>
      <c r="HUH102" s="192">
        <f t="shared" si="93"/>
        <v>0</v>
      </c>
      <c r="HUI102" s="192">
        <f t="shared" si="93"/>
        <v>0</v>
      </c>
      <c r="HUJ102" s="192">
        <f t="shared" si="93"/>
        <v>0</v>
      </c>
      <c r="HUK102" s="192">
        <f t="shared" si="93"/>
        <v>0</v>
      </c>
      <c r="HUL102" s="192">
        <f t="shared" si="93"/>
        <v>0</v>
      </c>
      <c r="HUM102" s="192">
        <f t="shared" si="93"/>
        <v>0</v>
      </c>
      <c r="HUN102" s="192">
        <f t="shared" si="93"/>
        <v>0</v>
      </c>
      <c r="HUO102" s="192">
        <f t="shared" si="93"/>
        <v>0</v>
      </c>
      <c r="HUP102" s="192">
        <f t="shared" si="93"/>
        <v>0</v>
      </c>
      <c r="HUQ102" s="192">
        <f t="shared" si="93"/>
        <v>0</v>
      </c>
      <c r="HUR102" s="192">
        <f t="shared" si="93"/>
        <v>0</v>
      </c>
      <c r="HUS102" s="192">
        <f t="shared" si="93"/>
        <v>0</v>
      </c>
      <c r="HUT102" s="192">
        <f t="shared" si="93"/>
        <v>0</v>
      </c>
      <c r="HUU102" s="192">
        <f t="shared" si="93"/>
        <v>0</v>
      </c>
      <c r="HUV102" s="192">
        <f t="shared" si="93"/>
        <v>0</v>
      </c>
      <c r="HUW102" s="192">
        <f t="shared" si="93"/>
        <v>0</v>
      </c>
      <c r="HUX102" s="192">
        <f t="shared" si="93"/>
        <v>0</v>
      </c>
      <c r="HUY102" s="192">
        <f t="shared" si="93"/>
        <v>0</v>
      </c>
      <c r="HUZ102" s="192">
        <f t="shared" si="93"/>
        <v>0</v>
      </c>
      <c r="HVA102" s="192">
        <f t="shared" si="93"/>
        <v>0</v>
      </c>
      <c r="HVB102" s="192">
        <f t="shared" si="93"/>
        <v>0</v>
      </c>
      <c r="HVC102" s="192">
        <f t="shared" si="93"/>
        <v>0</v>
      </c>
      <c r="HVD102" s="192">
        <f t="shared" si="93"/>
        <v>0</v>
      </c>
      <c r="HVE102" s="192">
        <f t="shared" si="93"/>
        <v>0</v>
      </c>
      <c r="HVF102" s="192">
        <f t="shared" si="93"/>
        <v>0</v>
      </c>
      <c r="HVG102" s="192">
        <f t="shared" si="93"/>
        <v>0</v>
      </c>
      <c r="HVH102" s="192">
        <f t="shared" si="93"/>
        <v>0</v>
      </c>
      <c r="HVI102" s="192">
        <f t="shared" si="93"/>
        <v>0</v>
      </c>
      <c r="HVJ102" s="192">
        <f t="shared" si="93"/>
        <v>0</v>
      </c>
      <c r="HVK102" s="192">
        <f t="shared" si="93"/>
        <v>0</v>
      </c>
      <c r="HVL102" s="192">
        <f t="shared" si="93"/>
        <v>0</v>
      </c>
      <c r="HVM102" s="192">
        <f t="shared" si="93"/>
        <v>0</v>
      </c>
      <c r="HVN102" s="192">
        <f t="shared" si="93"/>
        <v>0</v>
      </c>
      <c r="HVO102" s="192">
        <f t="shared" si="93"/>
        <v>0</v>
      </c>
      <c r="HVP102" s="192">
        <f t="shared" si="93"/>
        <v>0</v>
      </c>
      <c r="HVQ102" s="192">
        <f t="shared" si="93"/>
        <v>0</v>
      </c>
      <c r="HVR102" s="192">
        <f t="shared" si="93"/>
        <v>0</v>
      </c>
      <c r="HVS102" s="192">
        <f t="shared" si="93"/>
        <v>0</v>
      </c>
      <c r="HVT102" s="192">
        <f t="shared" si="93"/>
        <v>0</v>
      </c>
      <c r="HVU102" s="192">
        <f t="shared" si="93"/>
        <v>0</v>
      </c>
      <c r="HVV102" s="192">
        <f t="shared" si="93"/>
        <v>0</v>
      </c>
      <c r="HVW102" s="192">
        <f t="shared" si="93"/>
        <v>0</v>
      </c>
      <c r="HVX102" s="192">
        <f t="shared" si="93"/>
        <v>0</v>
      </c>
      <c r="HVY102" s="192">
        <f t="shared" si="93"/>
        <v>0</v>
      </c>
      <c r="HVZ102" s="192">
        <f t="shared" si="93"/>
        <v>0</v>
      </c>
      <c r="HWA102" s="192">
        <f t="shared" si="93"/>
        <v>0</v>
      </c>
      <c r="HWB102" s="192">
        <f t="shared" si="93"/>
        <v>0</v>
      </c>
      <c r="HWC102" s="192">
        <f t="shared" si="93"/>
        <v>0</v>
      </c>
      <c r="HWD102" s="192">
        <f t="shared" si="93"/>
        <v>0</v>
      </c>
      <c r="HWE102" s="192">
        <f t="shared" si="93"/>
        <v>0</v>
      </c>
      <c r="HWF102" s="192">
        <f t="shared" si="93"/>
        <v>0</v>
      </c>
      <c r="HWG102" s="192">
        <f t="shared" si="93"/>
        <v>0</v>
      </c>
      <c r="HWH102" s="192">
        <f t="shared" si="93"/>
        <v>0</v>
      </c>
      <c r="HWI102" s="192">
        <f t="shared" si="93"/>
        <v>0</v>
      </c>
      <c r="HWJ102" s="192">
        <f t="shared" si="93"/>
        <v>0</v>
      </c>
      <c r="HWK102" s="192">
        <f t="shared" si="93"/>
        <v>0</v>
      </c>
      <c r="HWL102" s="192">
        <f t="shared" si="93"/>
        <v>0</v>
      </c>
      <c r="HWM102" s="192">
        <f t="shared" si="93"/>
        <v>0</v>
      </c>
      <c r="HWN102" s="192">
        <f t="shared" si="93"/>
        <v>0</v>
      </c>
      <c r="HWO102" s="192">
        <f t="shared" ref="HWO102:HYZ102" si="94" xml:space="preserve"> HWO$99</f>
        <v>0</v>
      </c>
      <c r="HWP102" s="192">
        <f t="shared" si="94"/>
        <v>0</v>
      </c>
      <c r="HWQ102" s="192">
        <f t="shared" si="94"/>
        <v>0</v>
      </c>
      <c r="HWR102" s="192">
        <f t="shared" si="94"/>
        <v>0</v>
      </c>
      <c r="HWS102" s="192">
        <f t="shared" si="94"/>
        <v>0</v>
      </c>
      <c r="HWT102" s="192">
        <f t="shared" si="94"/>
        <v>0</v>
      </c>
      <c r="HWU102" s="192">
        <f t="shared" si="94"/>
        <v>0</v>
      </c>
      <c r="HWV102" s="192">
        <f t="shared" si="94"/>
        <v>0</v>
      </c>
      <c r="HWW102" s="192">
        <f t="shared" si="94"/>
        <v>0</v>
      </c>
      <c r="HWX102" s="192">
        <f t="shared" si="94"/>
        <v>0</v>
      </c>
      <c r="HWY102" s="192">
        <f t="shared" si="94"/>
        <v>0</v>
      </c>
      <c r="HWZ102" s="192">
        <f t="shared" si="94"/>
        <v>0</v>
      </c>
      <c r="HXA102" s="192">
        <f t="shared" si="94"/>
        <v>0</v>
      </c>
      <c r="HXB102" s="192">
        <f t="shared" si="94"/>
        <v>0</v>
      </c>
      <c r="HXC102" s="192">
        <f t="shared" si="94"/>
        <v>0</v>
      </c>
      <c r="HXD102" s="192">
        <f t="shared" si="94"/>
        <v>0</v>
      </c>
      <c r="HXE102" s="192">
        <f t="shared" si="94"/>
        <v>0</v>
      </c>
      <c r="HXF102" s="192">
        <f t="shared" si="94"/>
        <v>0</v>
      </c>
      <c r="HXG102" s="192">
        <f t="shared" si="94"/>
        <v>0</v>
      </c>
      <c r="HXH102" s="192">
        <f t="shared" si="94"/>
        <v>0</v>
      </c>
      <c r="HXI102" s="192">
        <f t="shared" si="94"/>
        <v>0</v>
      </c>
      <c r="HXJ102" s="192">
        <f t="shared" si="94"/>
        <v>0</v>
      </c>
      <c r="HXK102" s="192">
        <f t="shared" si="94"/>
        <v>0</v>
      </c>
      <c r="HXL102" s="192">
        <f t="shared" si="94"/>
        <v>0</v>
      </c>
      <c r="HXM102" s="192">
        <f t="shared" si="94"/>
        <v>0</v>
      </c>
      <c r="HXN102" s="192">
        <f t="shared" si="94"/>
        <v>0</v>
      </c>
      <c r="HXO102" s="192">
        <f t="shared" si="94"/>
        <v>0</v>
      </c>
      <c r="HXP102" s="192">
        <f t="shared" si="94"/>
        <v>0</v>
      </c>
      <c r="HXQ102" s="192">
        <f t="shared" si="94"/>
        <v>0</v>
      </c>
      <c r="HXR102" s="192">
        <f t="shared" si="94"/>
        <v>0</v>
      </c>
      <c r="HXS102" s="192">
        <f t="shared" si="94"/>
        <v>0</v>
      </c>
      <c r="HXT102" s="192">
        <f t="shared" si="94"/>
        <v>0</v>
      </c>
      <c r="HXU102" s="192">
        <f t="shared" si="94"/>
        <v>0</v>
      </c>
      <c r="HXV102" s="192">
        <f t="shared" si="94"/>
        <v>0</v>
      </c>
      <c r="HXW102" s="192">
        <f t="shared" si="94"/>
        <v>0</v>
      </c>
      <c r="HXX102" s="192">
        <f t="shared" si="94"/>
        <v>0</v>
      </c>
      <c r="HXY102" s="192">
        <f t="shared" si="94"/>
        <v>0</v>
      </c>
      <c r="HXZ102" s="192">
        <f t="shared" si="94"/>
        <v>0</v>
      </c>
      <c r="HYA102" s="192">
        <f t="shared" si="94"/>
        <v>0</v>
      </c>
      <c r="HYB102" s="192">
        <f t="shared" si="94"/>
        <v>0</v>
      </c>
      <c r="HYC102" s="192">
        <f t="shared" si="94"/>
        <v>0</v>
      </c>
      <c r="HYD102" s="192">
        <f t="shared" si="94"/>
        <v>0</v>
      </c>
      <c r="HYE102" s="192">
        <f t="shared" si="94"/>
        <v>0</v>
      </c>
      <c r="HYF102" s="192">
        <f t="shared" si="94"/>
        <v>0</v>
      </c>
      <c r="HYG102" s="192">
        <f t="shared" si="94"/>
        <v>0</v>
      </c>
      <c r="HYH102" s="192">
        <f t="shared" si="94"/>
        <v>0</v>
      </c>
      <c r="HYI102" s="192">
        <f t="shared" si="94"/>
        <v>0</v>
      </c>
      <c r="HYJ102" s="192">
        <f t="shared" si="94"/>
        <v>0</v>
      </c>
      <c r="HYK102" s="192">
        <f t="shared" si="94"/>
        <v>0</v>
      </c>
      <c r="HYL102" s="192">
        <f t="shared" si="94"/>
        <v>0</v>
      </c>
      <c r="HYM102" s="192">
        <f t="shared" si="94"/>
        <v>0</v>
      </c>
      <c r="HYN102" s="192">
        <f t="shared" si="94"/>
        <v>0</v>
      </c>
      <c r="HYO102" s="192">
        <f t="shared" si="94"/>
        <v>0</v>
      </c>
      <c r="HYP102" s="192">
        <f t="shared" si="94"/>
        <v>0</v>
      </c>
      <c r="HYQ102" s="192">
        <f t="shared" si="94"/>
        <v>0</v>
      </c>
      <c r="HYR102" s="192">
        <f t="shared" si="94"/>
        <v>0</v>
      </c>
      <c r="HYS102" s="192">
        <f t="shared" si="94"/>
        <v>0</v>
      </c>
      <c r="HYT102" s="192">
        <f t="shared" si="94"/>
        <v>0</v>
      </c>
      <c r="HYU102" s="192">
        <f t="shared" si="94"/>
        <v>0</v>
      </c>
      <c r="HYV102" s="192">
        <f t="shared" si="94"/>
        <v>0</v>
      </c>
      <c r="HYW102" s="192">
        <f t="shared" si="94"/>
        <v>0</v>
      </c>
      <c r="HYX102" s="192">
        <f t="shared" si="94"/>
        <v>0</v>
      </c>
      <c r="HYY102" s="192">
        <f t="shared" si="94"/>
        <v>0</v>
      </c>
      <c r="HYZ102" s="192">
        <f t="shared" si="94"/>
        <v>0</v>
      </c>
      <c r="HZA102" s="192">
        <f t="shared" ref="HZA102:IBL102" si="95" xml:space="preserve"> HZA$99</f>
        <v>0</v>
      </c>
      <c r="HZB102" s="192">
        <f t="shared" si="95"/>
        <v>0</v>
      </c>
      <c r="HZC102" s="192">
        <f t="shared" si="95"/>
        <v>0</v>
      </c>
      <c r="HZD102" s="192">
        <f t="shared" si="95"/>
        <v>0</v>
      </c>
      <c r="HZE102" s="192">
        <f t="shared" si="95"/>
        <v>0</v>
      </c>
      <c r="HZF102" s="192">
        <f t="shared" si="95"/>
        <v>0</v>
      </c>
      <c r="HZG102" s="192">
        <f t="shared" si="95"/>
        <v>0</v>
      </c>
      <c r="HZH102" s="192">
        <f t="shared" si="95"/>
        <v>0</v>
      </c>
      <c r="HZI102" s="192">
        <f t="shared" si="95"/>
        <v>0</v>
      </c>
      <c r="HZJ102" s="192">
        <f t="shared" si="95"/>
        <v>0</v>
      </c>
      <c r="HZK102" s="192">
        <f t="shared" si="95"/>
        <v>0</v>
      </c>
      <c r="HZL102" s="192">
        <f t="shared" si="95"/>
        <v>0</v>
      </c>
      <c r="HZM102" s="192">
        <f t="shared" si="95"/>
        <v>0</v>
      </c>
      <c r="HZN102" s="192">
        <f t="shared" si="95"/>
        <v>0</v>
      </c>
      <c r="HZO102" s="192">
        <f t="shared" si="95"/>
        <v>0</v>
      </c>
      <c r="HZP102" s="192">
        <f t="shared" si="95"/>
        <v>0</v>
      </c>
      <c r="HZQ102" s="192">
        <f t="shared" si="95"/>
        <v>0</v>
      </c>
      <c r="HZR102" s="192">
        <f t="shared" si="95"/>
        <v>0</v>
      </c>
      <c r="HZS102" s="192">
        <f t="shared" si="95"/>
        <v>0</v>
      </c>
      <c r="HZT102" s="192">
        <f t="shared" si="95"/>
        <v>0</v>
      </c>
      <c r="HZU102" s="192">
        <f t="shared" si="95"/>
        <v>0</v>
      </c>
      <c r="HZV102" s="192">
        <f t="shared" si="95"/>
        <v>0</v>
      </c>
      <c r="HZW102" s="192">
        <f t="shared" si="95"/>
        <v>0</v>
      </c>
      <c r="HZX102" s="192">
        <f t="shared" si="95"/>
        <v>0</v>
      </c>
      <c r="HZY102" s="192">
        <f t="shared" si="95"/>
        <v>0</v>
      </c>
      <c r="HZZ102" s="192">
        <f t="shared" si="95"/>
        <v>0</v>
      </c>
      <c r="IAA102" s="192">
        <f t="shared" si="95"/>
        <v>0</v>
      </c>
      <c r="IAB102" s="192">
        <f t="shared" si="95"/>
        <v>0</v>
      </c>
      <c r="IAC102" s="192">
        <f t="shared" si="95"/>
        <v>0</v>
      </c>
      <c r="IAD102" s="192">
        <f t="shared" si="95"/>
        <v>0</v>
      </c>
      <c r="IAE102" s="192">
        <f t="shared" si="95"/>
        <v>0</v>
      </c>
      <c r="IAF102" s="192">
        <f t="shared" si="95"/>
        <v>0</v>
      </c>
      <c r="IAG102" s="192">
        <f t="shared" si="95"/>
        <v>0</v>
      </c>
      <c r="IAH102" s="192">
        <f t="shared" si="95"/>
        <v>0</v>
      </c>
      <c r="IAI102" s="192">
        <f t="shared" si="95"/>
        <v>0</v>
      </c>
      <c r="IAJ102" s="192">
        <f t="shared" si="95"/>
        <v>0</v>
      </c>
      <c r="IAK102" s="192">
        <f t="shared" si="95"/>
        <v>0</v>
      </c>
      <c r="IAL102" s="192">
        <f t="shared" si="95"/>
        <v>0</v>
      </c>
      <c r="IAM102" s="192">
        <f t="shared" si="95"/>
        <v>0</v>
      </c>
      <c r="IAN102" s="192">
        <f t="shared" si="95"/>
        <v>0</v>
      </c>
      <c r="IAO102" s="192">
        <f t="shared" si="95"/>
        <v>0</v>
      </c>
      <c r="IAP102" s="192">
        <f t="shared" si="95"/>
        <v>0</v>
      </c>
      <c r="IAQ102" s="192">
        <f t="shared" si="95"/>
        <v>0</v>
      </c>
      <c r="IAR102" s="192">
        <f t="shared" si="95"/>
        <v>0</v>
      </c>
      <c r="IAS102" s="192">
        <f t="shared" si="95"/>
        <v>0</v>
      </c>
      <c r="IAT102" s="192">
        <f t="shared" si="95"/>
        <v>0</v>
      </c>
      <c r="IAU102" s="192">
        <f t="shared" si="95"/>
        <v>0</v>
      </c>
      <c r="IAV102" s="192">
        <f t="shared" si="95"/>
        <v>0</v>
      </c>
      <c r="IAW102" s="192">
        <f t="shared" si="95"/>
        <v>0</v>
      </c>
      <c r="IAX102" s="192">
        <f t="shared" si="95"/>
        <v>0</v>
      </c>
      <c r="IAY102" s="192">
        <f t="shared" si="95"/>
        <v>0</v>
      </c>
      <c r="IAZ102" s="192">
        <f t="shared" si="95"/>
        <v>0</v>
      </c>
      <c r="IBA102" s="192">
        <f t="shared" si="95"/>
        <v>0</v>
      </c>
      <c r="IBB102" s="192">
        <f t="shared" si="95"/>
        <v>0</v>
      </c>
      <c r="IBC102" s="192">
        <f t="shared" si="95"/>
        <v>0</v>
      </c>
      <c r="IBD102" s="192">
        <f t="shared" si="95"/>
        <v>0</v>
      </c>
      <c r="IBE102" s="192">
        <f t="shared" si="95"/>
        <v>0</v>
      </c>
      <c r="IBF102" s="192">
        <f t="shared" si="95"/>
        <v>0</v>
      </c>
      <c r="IBG102" s="192">
        <f t="shared" si="95"/>
        <v>0</v>
      </c>
      <c r="IBH102" s="192">
        <f t="shared" si="95"/>
        <v>0</v>
      </c>
      <c r="IBI102" s="192">
        <f t="shared" si="95"/>
        <v>0</v>
      </c>
      <c r="IBJ102" s="192">
        <f t="shared" si="95"/>
        <v>0</v>
      </c>
      <c r="IBK102" s="192">
        <f t="shared" si="95"/>
        <v>0</v>
      </c>
      <c r="IBL102" s="192">
        <f t="shared" si="95"/>
        <v>0</v>
      </c>
      <c r="IBM102" s="192">
        <f t="shared" ref="IBM102:IDX102" si="96" xml:space="preserve"> IBM$99</f>
        <v>0</v>
      </c>
      <c r="IBN102" s="192">
        <f t="shared" si="96"/>
        <v>0</v>
      </c>
      <c r="IBO102" s="192">
        <f t="shared" si="96"/>
        <v>0</v>
      </c>
      <c r="IBP102" s="192">
        <f t="shared" si="96"/>
        <v>0</v>
      </c>
      <c r="IBQ102" s="192">
        <f t="shared" si="96"/>
        <v>0</v>
      </c>
      <c r="IBR102" s="192">
        <f t="shared" si="96"/>
        <v>0</v>
      </c>
      <c r="IBS102" s="192">
        <f t="shared" si="96"/>
        <v>0</v>
      </c>
      <c r="IBT102" s="192">
        <f t="shared" si="96"/>
        <v>0</v>
      </c>
      <c r="IBU102" s="192">
        <f t="shared" si="96"/>
        <v>0</v>
      </c>
      <c r="IBV102" s="192">
        <f t="shared" si="96"/>
        <v>0</v>
      </c>
      <c r="IBW102" s="192">
        <f t="shared" si="96"/>
        <v>0</v>
      </c>
      <c r="IBX102" s="192">
        <f t="shared" si="96"/>
        <v>0</v>
      </c>
      <c r="IBY102" s="192">
        <f t="shared" si="96"/>
        <v>0</v>
      </c>
      <c r="IBZ102" s="192">
        <f t="shared" si="96"/>
        <v>0</v>
      </c>
      <c r="ICA102" s="192">
        <f t="shared" si="96"/>
        <v>0</v>
      </c>
      <c r="ICB102" s="192">
        <f t="shared" si="96"/>
        <v>0</v>
      </c>
      <c r="ICC102" s="192">
        <f t="shared" si="96"/>
        <v>0</v>
      </c>
      <c r="ICD102" s="192">
        <f t="shared" si="96"/>
        <v>0</v>
      </c>
      <c r="ICE102" s="192">
        <f t="shared" si="96"/>
        <v>0</v>
      </c>
      <c r="ICF102" s="192">
        <f t="shared" si="96"/>
        <v>0</v>
      </c>
      <c r="ICG102" s="192">
        <f t="shared" si="96"/>
        <v>0</v>
      </c>
      <c r="ICH102" s="192">
        <f t="shared" si="96"/>
        <v>0</v>
      </c>
      <c r="ICI102" s="192">
        <f t="shared" si="96"/>
        <v>0</v>
      </c>
      <c r="ICJ102" s="192">
        <f t="shared" si="96"/>
        <v>0</v>
      </c>
      <c r="ICK102" s="192">
        <f t="shared" si="96"/>
        <v>0</v>
      </c>
      <c r="ICL102" s="192">
        <f t="shared" si="96"/>
        <v>0</v>
      </c>
      <c r="ICM102" s="192">
        <f t="shared" si="96"/>
        <v>0</v>
      </c>
      <c r="ICN102" s="192">
        <f t="shared" si="96"/>
        <v>0</v>
      </c>
      <c r="ICO102" s="192">
        <f t="shared" si="96"/>
        <v>0</v>
      </c>
      <c r="ICP102" s="192">
        <f t="shared" si="96"/>
        <v>0</v>
      </c>
      <c r="ICQ102" s="192">
        <f t="shared" si="96"/>
        <v>0</v>
      </c>
      <c r="ICR102" s="192">
        <f t="shared" si="96"/>
        <v>0</v>
      </c>
      <c r="ICS102" s="192">
        <f t="shared" si="96"/>
        <v>0</v>
      </c>
      <c r="ICT102" s="192">
        <f t="shared" si="96"/>
        <v>0</v>
      </c>
      <c r="ICU102" s="192">
        <f t="shared" si="96"/>
        <v>0</v>
      </c>
      <c r="ICV102" s="192">
        <f t="shared" si="96"/>
        <v>0</v>
      </c>
      <c r="ICW102" s="192">
        <f t="shared" si="96"/>
        <v>0</v>
      </c>
      <c r="ICX102" s="192">
        <f t="shared" si="96"/>
        <v>0</v>
      </c>
      <c r="ICY102" s="192">
        <f t="shared" si="96"/>
        <v>0</v>
      </c>
      <c r="ICZ102" s="192">
        <f t="shared" si="96"/>
        <v>0</v>
      </c>
      <c r="IDA102" s="192">
        <f t="shared" si="96"/>
        <v>0</v>
      </c>
      <c r="IDB102" s="192">
        <f t="shared" si="96"/>
        <v>0</v>
      </c>
      <c r="IDC102" s="192">
        <f t="shared" si="96"/>
        <v>0</v>
      </c>
      <c r="IDD102" s="192">
        <f t="shared" si="96"/>
        <v>0</v>
      </c>
      <c r="IDE102" s="192">
        <f t="shared" si="96"/>
        <v>0</v>
      </c>
      <c r="IDF102" s="192">
        <f t="shared" si="96"/>
        <v>0</v>
      </c>
      <c r="IDG102" s="192">
        <f t="shared" si="96"/>
        <v>0</v>
      </c>
      <c r="IDH102" s="192">
        <f t="shared" si="96"/>
        <v>0</v>
      </c>
      <c r="IDI102" s="192">
        <f t="shared" si="96"/>
        <v>0</v>
      </c>
      <c r="IDJ102" s="192">
        <f t="shared" si="96"/>
        <v>0</v>
      </c>
      <c r="IDK102" s="192">
        <f t="shared" si="96"/>
        <v>0</v>
      </c>
      <c r="IDL102" s="192">
        <f t="shared" si="96"/>
        <v>0</v>
      </c>
      <c r="IDM102" s="192">
        <f t="shared" si="96"/>
        <v>0</v>
      </c>
      <c r="IDN102" s="192">
        <f t="shared" si="96"/>
        <v>0</v>
      </c>
      <c r="IDO102" s="192">
        <f t="shared" si="96"/>
        <v>0</v>
      </c>
      <c r="IDP102" s="192">
        <f t="shared" si="96"/>
        <v>0</v>
      </c>
      <c r="IDQ102" s="192">
        <f t="shared" si="96"/>
        <v>0</v>
      </c>
      <c r="IDR102" s="192">
        <f t="shared" si="96"/>
        <v>0</v>
      </c>
      <c r="IDS102" s="192">
        <f t="shared" si="96"/>
        <v>0</v>
      </c>
      <c r="IDT102" s="192">
        <f t="shared" si="96"/>
        <v>0</v>
      </c>
      <c r="IDU102" s="192">
        <f t="shared" si="96"/>
        <v>0</v>
      </c>
      <c r="IDV102" s="192">
        <f t="shared" si="96"/>
        <v>0</v>
      </c>
      <c r="IDW102" s="192">
        <f t="shared" si="96"/>
        <v>0</v>
      </c>
      <c r="IDX102" s="192">
        <f t="shared" si="96"/>
        <v>0</v>
      </c>
      <c r="IDY102" s="192">
        <f t="shared" ref="IDY102:IGJ102" si="97" xml:space="preserve"> IDY$99</f>
        <v>0</v>
      </c>
      <c r="IDZ102" s="192">
        <f t="shared" si="97"/>
        <v>0</v>
      </c>
      <c r="IEA102" s="192">
        <f t="shared" si="97"/>
        <v>0</v>
      </c>
      <c r="IEB102" s="192">
        <f t="shared" si="97"/>
        <v>0</v>
      </c>
      <c r="IEC102" s="192">
        <f t="shared" si="97"/>
        <v>0</v>
      </c>
      <c r="IED102" s="192">
        <f t="shared" si="97"/>
        <v>0</v>
      </c>
      <c r="IEE102" s="192">
        <f t="shared" si="97"/>
        <v>0</v>
      </c>
      <c r="IEF102" s="192">
        <f t="shared" si="97"/>
        <v>0</v>
      </c>
      <c r="IEG102" s="192">
        <f t="shared" si="97"/>
        <v>0</v>
      </c>
      <c r="IEH102" s="192">
        <f t="shared" si="97"/>
        <v>0</v>
      </c>
      <c r="IEI102" s="192">
        <f t="shared" si="97"/>
        <v>0</v>
      </c>
      <c r="IEJ102" s="192">
        <f t="shared" si="97"/>
        <v>0</v>
      </c>
      <c r="IEK102" s="192">
        <f t="shared" si="97"/>
        <v>0</v>
      </c>
      <c r="IEL102" s="192">
        <f t="shared" si="97"/>
        <v>0</v>
      </c>
      <c r="IEM102" s="192">
        <f t="shared" si="97"/>
        <v>0</v>
      </c>
      <c r="IEN102" s="192">
        <f t="shared" si="97"/>
        <v>0</v>
      </c>
      <c r="IEO102" s="192">
        <f t="shared" si="97"/>
        <v>0</v>
      </c>
      <c r="IEP102" s="192">
        <f t="shared" si="97"/>
        <v>0</v>
      </c>
      <c r="IEQ102" s="192">
        <f t="shared" si="97"/>
        <v>0</v>
      </c>
      <c r="IER102" s="192">
        <f t="shared" si="97"/>
        <v>0</v>
      </c>
      <c r="IES102" s="192">
        <f t="shared" si="97"/>
        <v>0</v>
      </c>
      <c r="IET102" s="192">
        <f t="shared" si="97"/>
        <v>0</v>
      </c>
      <c r="IEU102" s="192">
        <f t="shared" si="97"/>
        <v>0</v>
      </c>
      <c r="IEV102" s="192">
        <f t="shared" si="97"/>
        <v>0</v>
      </c>
      <c r="IEW102" s="192">
        <f t="shared" si="97"/>
        <v>0</v>
      </c>
      <c r="IEX102" s="192">
        <f t="shared" si="97"/>
        <v>0</v>
      </c>
      <c r="IEY102" s="192">
        <f t="shared" si="97"/>
        <v>0</v>
      </c>
      <c r="IEZ102" s="192">
        <f t="shared" si="97"/>
        <v>0</v>
      </c>
      <c r="IFA102" s="192">
        <f t="shared" si="97"/>
        <v>0</v>
      </c>
      <c r="IFB102" s="192">
        <f t="shared" si="97"/>
        <v>0</v>
      </c>
      <c r="IFC102" s="192">
        <f t="shared" si="97"/>
        <v>0</v>
      </c>
      <c r="IFD102" s="192">
        <f t="shared" si="97"/>
        <v>0</v>
      </c>
      <c r="IFE102" s="192">
        <f t="shared" si="97"/>
        <v>0</v>
      </c>
      <c r="IFF102" s="192">
        <f t="shared" si="97"/>
        <v>0</v>
      </c>
      <c r="IFG102" s="192">
        <f t="shared" si="97"/>
        <v>0</v>
      </c>
      <c r="IFH102" s="192">
        <f t="shared" si="97"/>
        <v>0</v>
      </c>
      <c r="IFI102" s="192">
        <f t="shared" si="97"/>
        <v>0</v>
      </c>
      <c r="IFJ102" s="192">
        <f t="shared" si="97"/>
        <v>0</v>
      </c>
      <c r="IFK102" s="192">
        <f t="shared" si="97"/>
        <v>0</v>
      </c>
      <c r="IFL102" s="192">
        <f t="shared" si="97"/>
        <v>0</v>
      </c>
      <c r="IFM102" s="192">
        <f t="shared" si="97"/>
        <v>0</v>
      </c>
      <c r="IFN102" s="192">
        <f t="shared" si="97"/>
        <v>0</v>
      </c>
      <c r="IFO102" s="192">
        <f t="shared" si="97"/>
        <v>0</v>
      </c>
      <c r="IFP102" s="192">
        <f t="shared" si="97"/>
        <v>0</v>
      </c>
      <c r="IFQ102" s="192">
        <f t="shared" si="97"/>
        <v>0</v>
      </c>
      <c r="IFR102" s="192">
        <f t="shared" si="97"/>
        <v>0</v>
      </c>
      <c r="IFS102" s="192">
        <f t="shared" si="97"/>
        <v>0</v>
      </c>
      <c r="IFT102" s="192">
        <f t="shared" si="97"/>
        <v>0</v>
      </c>
      <c r="IFU102" s="192">
        <f t="shared" si="97"/>
        <v>0</v>
      </c>
      <c r="IFV102" s="192">
        <f t="shared" si="97"/>
        <v>0</v>
      </c>
      <c r="IFW102" s="192">
        <f t="shared" si="97"/>
        <v>0</v>
      </c>
      <c r="IFX102" s="192">
        <f t="shared" si="97"/>
        <v>0</v>
      </c>
      <c r="IFY102" s="192">
        <f t="shared" si="97"/>
        <v>0</v>
      </c>
      <c r="IFZ102" s="192">
        <f t="shared" si="97"/>
        <v>0</v>
      </c>
      <c r="IGA102" s="192">
        <f t="shared" si="97"/>
        <v>0</v>
      </c>
      <c r="IGB102" s="192">
        <f t="shared" si="97"/>
        <v>0</v>
      </c>
      <c r="IGC102" s="192">
        <f t="shared" si="97"/>
        <v>0</v>
      </c>
      <c r="IGD102" s="192">
        <f t="shared" si="97"/>
        <v>0</v>
      </c>
      <c r="IGE102" s="192">
        <f t="shared" si="97"/>
        <v>0</v>
      </c>
      <c r="IGF102" s="192">
        <f t="shared" si="97"/>
        <v>0</v>
      </c>
      <c r="IGG102" s="192">
        <f t="shared" si="97"/>
        <v>0</v>
      </c>
      <c r="IGH102" s="192">
        <f t="shared" si="97"/>
        <v>0</v>
      </c>
      <c r="IGI102" s="192">
        <f t="shared" si="97"/>
        <v>0</v>
      </c>
      <c r="IGJ102" s="192">
        <f t="shared" si="97"/>
        <v>0</v>
      </c>
      <c r="IGK102" s="192">
        <f t="shared" ref="IGK102:IIV102" si="98" xml:space="preserve"> IGK$99</f>
        <v>0</v>
      </c>
      <c r="IGL102" s="192">
        <f t="shared" si="98"/>
        <v>0</v>
      </c>
      <c r="IGM102" s="192">
        <f t="shared" si="98"/>
        <v>0</v>
      </c>
      <c r="IGN102" s="192">
        <f t="shared" si="98"/>
        <v>0</v>
      </c>
      <c r="IGO102" s="192">
        <f t="shared" si="98"/>
        <v>0</v>
      </c>
      <c r="IGP102" s="192">
        <f t="shared" si="98"/>
        <v>0</v>
      </c>
      <c r="IGQ102" s="192">
        <f t="shared" si="98"/>
        <v>0</v>
      </c>
      <c r="IGR102" s="192">
        <f t="shared" si="98"/>
        <v>0</v>
      </c>
      <c r="IGS102" s="192">
        <f t="shared" si="98"/>
        <v>0</v>
      </c>
      <c r="IGT102" s="192">
        <f t="shared" si="98"/>
        <v>0</v>
      </c>
      <c r="IGU102" s="192">
        <f t="shared" si="98"/>
        <v>0</v>
      </c>
      <c r="IGV102" s="192">
        <f t="shared" si="98"/>
        <v>0</v>
      </c>
      <c r="IGW102" s="192">
        <f t="shared" si="98"/>
        <v>0</v>
      </c>
      <c r="IGX102" s="192">
        <f t="shared" si="98"/>
        <v>0</v>
      </c>
      <c r="IGY102" s="192">
        <f t="shared" si="98"/>
        <v>0</v>
      </c>
      <c r="IGZ102" s="192">
        <f t="shared" si="98"/>
        <v>0</v>
      </c>
      <c r="IHA102" s="192">
        <f t="shared" si="98"/>
        <v>0</v>
      </c>
      <c r="IHB102" s="192">
        <f t="shared" si="98"/>
        <v>0</v>
      </c>
      <c r="IHC102" s="192">
        <f t="shared" si="98"/>
        <v>0</v>
      </c>
      <c r="IHD102" s="192">
        <f t="shared" si="98"/>
        <v>0</v>
      </c>
      <c r="IHE102" s="192">
        <f t="shared" si="98"/>
        <v>0</v>
      </c>
      <c r="IHF102" s="192">
        <f t="shared" si="98"/>
        <v>0</v>
      </c>
      <c r="IHG102" s="192">
        <f t="shared" si="98"/>
        <v>0</v>
      </c>
      <c r="IHH102" s="192">
        <f t="shared" si="98"/>
        <v>0</v>
      </c>
      <c r="IHI102" s="192">
        <f t="shared" si="98"/>
        <v>0</v>
      </c>
      <c r="IHJ102" s="192">
        <f t="shared" si="98"/>
        <v>0</v>
      </c>
      <c r="IHK102" s="192">
        <f t="shared" si="98"/>
        <v>0</v>
      </c>
      <c r="IHL102" s="192">
        <f t="shared" si="98"/>
        <v>0</v>
      </c>
      <c r="IHM102" s="192">
        <f t="shared" si="98"/>
        <v>0</v>
      </c>
      <c r="IHN102" s="192">
        <f t="shared" si="98"/>
        <v>0</v>
      </c>
      <c r="IHO102" s="192">
        <f t="shared" si="98"/>
        <v>0</v>
      </c>
      <c r="IHP102" s="192">
        <f t="shared" si="98"/>
        <v>0</v>
      </c>
      <c r="IHQ102" s="192">
        <f t="shared" si="98"/>
        <v>0</v>
      </c>
      <c r="IHR102" s="192">
        <f t="shared" si="98"/>
        <v>0</v>
      </c>
      <c r="IHS102" s="192">
        <f t="shared" si="98"/>
        <v>0</v>
      </c>
      <c r="IHT102" s="192">
        <f t="shared" si="98"/>
        <v>0</v>
      </c>
      <c r="IHU102" s="192">
        <f t="shared" si="98"/>
        <v>0</v>
      </c>
      <c r="IHV102" s="192">
        <f t="shared" si="98"/>
        <v>0</v>
      </c>
      <c r="IHW102" s="192">
        <f t="shared" si="98"/>
        <v>0</v>
      </c>
      <c r="IHX102" s="192">
        <f t="shared" si="98"/>
        <v>0</v>
      </c>
      <c r="IHY102" s="192">
        <f t="shared" si="98"/>
        <v>0</v>
      </c>
      <c r="IHZ102" s="192">
        <f t="shared" si="98"/>
        <v>0</v>
      </c>
      <c r="IIA102" s="192">
        <f t="shared" si="98"/>
        <v>0</v>
      </c>
      <c r="IIB102" s="192">
        <f t="shared" si="98"/>
        <v>0</v>
      </c>
      <c r="IIC102" s="192">
        <f t="shared" si="98"/>
        <v>0</v>
      </c>
      <c r="IID102" s="192">
        <f t="shared" si="98"/>
        <v>0</v>
      </c>
      <c r="IIE102" s="192">
        <f t="shared" si="98"/>
        <v>0</v>
      </c>
      <c r="IIF102" s="192">
        <f t="shared" si="98"/>
        <v>0</v>
      </c>
      <c r="IIG102" s="192">
        <f t="shared" si="98"/>
        <v>0</v>
      </c>
      <c r="IIH102" s="192">
        <f t="shared" si="98"/>
        <v>0</v>
      </c>
      <c r="III102" s="192">
        <f t="shared" si="98"/>
        <v>0</v>
      </c>
      <c r="IIJ102" s="192">
        <f t="shared" si="98"/>
        <v>0</v>
      </c>
      <c r="IIK102" s="192">
        <f t="shared" si="98"/>
        <v>0</v>
      </c>
      <c r="IIL102" s="192">
        <f t="shared" si="98"/>
        <v>0</v>
      </c>
      <c r="IIM102" s="192">
        <f t="shared" si="98"/>
        <v>0</v>
      </c>
      <c r="IIN102" s="192">
        <f t="shared" si="98"/>
        <v>0</v>
      </c>
      <c r="IIO102" s="192">
        <f t="shared" si="98"/>
        <v>0</v>
      </c>
      <c r="IIP102" s="192">
        <f t="shared" si="98"/>
        <v>0</v>
      </c>
      <c r="IIQ102" s="192">
        <f t="shared" si="98"/>
        <v>0</v>
      </c>
      <c r="IIR102" s="192">
        <f t="shared" si="98"/>
        <v>0</v>
      </c>
      <c r="IIS102" s="192">
        <f t="shared" si="98"/>
        <v>0</v>
      </c>
      <c r="IIT102" s="192">
        <f t="shared" si="98"/>
        <v>0</v>
      </c>
      <c r="IIU102" s="192">
        <f t="shared" si="98"/>
        <v>0</v>
      </c>
      <c r="IIV102" s="192">
        <f t="shared" si="98"/>
        <v>0</v>
      </c>
      <c r="IIW102" s="192">
        <f t="shared" ref="IIW102:ILH102" si="99" xml:space="preserve"> IIW$99</f>
        <v>0</v>
      </c>
      <c r="IIX102" s="192">
        <f t="shared" si="99"/>
        <v>0</v>
      </c>
      <c r="IIY102" s="192">
        <f t="shared" si="99"/>
        <v>0</v>
      </c>
      <c r="IIZ102" s="192">
        <f t="shared" si="99"/>
        <v>0</v>
      </c>
      <c r="IJA102" s="192">
        <f t="shared" si="99"/>
        <v>0</v>
      </c>
      <c r="IJB102" s="192">
        <f t="shared" si="99"/>
        <v>0</v>
      </c>
      <c r="IJC102" s="192">
        <f t="shared" si="99"/>
        <v>0</v>
      </c>
      <c r="IJD102" s="192">
        <f t="shared" si="99"/>
        <v>0</v>
      </c>
      <c r="IJE102" s="192">
        <f t="shared" si="99"/>
        <v>0</v>
      </c>
      <c r="IJF102" s="192">
        <f t="shared" si="99"/>
        <v>0</v>
      </c>
      <c r="IJG102" s="192">
        <f t="shared" si="99"/>
        <v>0</v>
      </c>
      <c r="IJH102" s="192">
        <f t="shared" si="99"/>
        <v>0</v>
      </c>
      <c r="IJI102" s="192">
        <f t="shared" si="99"/>
        <v>0</v>
      </c>
      <c r="IJJ102" s="192">
        <f t="shared" si="99"/>
        <v>0</v>
      </c>
      <c r="IJK102" s="192">
        <f t="shared" si="99"/>
        <v>0</v>
      </c>
      <c r="IJL102" s="192">
        <f t="shared" si="99"/>
        <v>0</v>
      </c>
      <c r="IJM102" s="192">
        <f t="shared" si="99"/>
        <v>0</v>
      </c>
      <c r="IJN102" s="192">
        <f t="shared" si="99"/>
        <v>0</v>
      </c>
      <c r="IJO102" s="192">
        <f t="shared" si="99"/>
        <v>0</v>
      </c>
      <c r="IJP102" s="192">
        <f t="shared" si="99"/>
        <v>0</v>
      </c>
      <c r="IJQ102" s="192">
        <f t="shared" si="99"/>
        <v>0</v>
      </c>
      <c r="IJR102" s="192">
        <f t="shared" si="99"/>
        <v>0</v>
      </c>
      <c r="IJS102" s="192">
        <f t="shared" si="99"/>
        <v>0</v>
      </c>
      <c r="IJT102" s="192">
        <f t="shared" si="99"/>
        <v>0</v>
      </c>
      <c r="IJU102" s="192">
        <f t="shared" si="99"/>
        <v>0</v>
      </c>
      <c r="IJV102" s="192">
        <f t="shared" si="99"/>
        <v>0</v>
      </c>
      <c r="IJW102" s="192">
        <f t="shared" si="99"/>
        <v>0</v>
      </c>
      <c r="IJX102" s="192">
        <f t="shared" si="99"/>
        <v>0</v>
      </c>
      <c r="IJY102" s="192">
        <f t="shared" si="99"/>
        <v>0</v>
      </c>
      <c r="IJZ102" s="192">
        <f t="shared" si="99"/>
        <v>0</v>
      </c>
      <c r="IKA102" s="192">
        <f t="shared" si="99"/>
        <v>0</v>
      </c>
      <c r="IKB102" s="192">
        <f t="shared" si="99"/>
        <v>0</v>
      </c>
      <c r="IKC102" s="192">
        <f t="shared" si="99"/>
        <v>0</v>
      </c>
      <c r="IKD102" s="192">
        <f t="shared" si="99"/>
        <v>0</v>
      </c>
      <c r="IKE102" s="192">
        <f t="shared" si="99"/>
        <v>0</v>
      </c>
      <c r="IKF102" s="192">
        <f t="shared" si="99"/>
        <v>0</v>
      </c>
      <c r="IKG102" s="192">
        <f t="shared" si="99"/>
        <v>0</v>
      </c>
      <c r="IKH102" s="192">
        <f t="shared" si="99"/>
        <v>0</v>
      </c>
      <c r="IKI102" s="192">
        <f t="shared" si="99"/>
        <v>0</v>
      </c>
      <c r="IKJ102" s="192">
        <f t="shared" si="99"/>
        <v>0</v>
      </c>
      <c r="IKK102" s="192">
        <f t="shared" si="99"/>
        <v>0</v>
      </c>
      <c r="IKL102" s="192">
        <f t="shared" si="99"/>
        <v>0</v>
      </c>
      <c r="IKM102" s="192">
        <f t="shared" si="99"/>
        <v>0</v>
      </c>
      <c r="IKN102" s="192">
        <f t="shared" si="99"/>
        <v>0</v>
      </c>
      <c r="IKO102" s="192">
        <f t="shared" si="99"/>
        <v>0</v>
      </c>
      <c r="IKP102" s="192">
        <f t="shared" si="99"/>
        <v>0</v>
      </c>
      <c r="IKQ102" s="192">
        <f t="shared" si="99"/>
        <v>0</v>
      </c>
      <c r="IKR102" s="192">
        <f t="shared" si="99"/>
        <v>0</v>
      </c>
      <c r="IKS102" s="192">
        <f t="shared" si="99"/>
        <v>0</v>
      </c>
      <c r="IKT102" s="192">
        <f t="shared" si="99"/>
        <v>0</v>
      </c>
      <c r="IKU102" s="192">
        <f t="shared" si="99"/>
        <v>0</v>
      </c>
      <c r="IKV102" s="192">
        <f t="shared" si="99"/>
        <v>0</v>
      </c>
      <c r="IKW102" s="192">
        <f t="shared" si="99"/>
        <v>0</v>
      </c>
      <c r="IKX102" s="192">
        <f t="shared" si="99"/>
        <v>0</v>
      </c>
      <c r="IKY102" s="192">
        <f t="shared" si="99"/>
        <v>0</v>
      </c>
      <c r="IKZ102" s="192">
        <f t="shared" si="99"/>
        <v>0</v>
      </c>
      <c r="ILA102" s="192">
        <f t="shared" si="99"/>
        <v>0</v>
      </c>
      <c r="ILB102" s="192">
        <f t="shared" si="99"/>
        <v>0</v>
      </c>
      <c r="ILC102" s="192">
        <f t="shared" si="99"/>
        <v>0</v>
      </c>
      <c r="ILD102" s="192">
        <f t="shared" si="99"/>
        <v>0</v>
      </c>
      <c r="ILE102" s="192">
        <f t="shared" si="99"/>
        <v>0</v>
      </c>
      <c r="ILF102" s="192">
        <f t="shared" si="99"/>
        <v>0</v>
      </c>
      <c r="ILG102" s="192">
        <f t="shared" si="99"/>
        <v>0</v>
      </c>
      <c r="ILH102" s="192">
        <f t="shared" si="99"/>
        <v>0</v>
      </c>
      <c r="ILI102" s="192">
        <f t="shared" ref="ILI102:INT102" si="100" xml:space="preserve"> ILI$99</f>
        <v>0</v>
      </c>
      <c r="ILJ102" s="192">
        <f t="shared" si="100"/>
        <v>0</v>
      </c>
      <c r="ILK102" s="192">
        <f t="shared" si="100"/>
        <v>0</v>
      </c>
      <c r="ILL102" s="192">
        <f t="shared" si="100"/>
        <v>0</v>
      </c>
      <c r="ILM102" s="192">
        <f t="shared" si="100"/>
        <v>0</v>
      </c>
      <c r="ILN102" s="192">
        <f t="shared" si="100"/>
        <v>0</v>
      </c>
      <c r="ILO102" s="192">
        <f t="shared" si="100"/>
        <v>0</v>
      </c>
      <c r="ILP102" s="192">
        <f t="shared" si="100"/>
        <v>0</v>
      </c>
      <c r="ILQ102" s="192">
        <f t="shared" si="100"/>
        <v>0</v>
      </c>
      <c r="ILR102" s="192">
        <f t="shared" si="100"/>
        <v>0</v>
      </c>
      <c r="ILS102" s="192">
        <f t="shared" si="100"/>
        <v>0</v>
      </c>
      <c r="ILT102" s="192">
        <f t="shared" si="100"/>
        <v>0</v>
      </c>
      <c r="ILU102" s="192">
        <f t="shared" si="100"/>
        <v>0</v>
      </c>
      <c r="ILV102" s="192">
        <f t="shared" si="100"/>
        <v>0</v>
      </c>
      <c r="ILW102" s="192">
        <f t="shared" si="100"/>
        <v>0</v>
      </c>
      <c r="ILX102" s="192">
        <f t="shared" si="100"/>
        <v>0</v>
      </c>
      <c r="ILY102" s="192">
        <f t="shared" si="100"/>
        <v>0</v>
      </c>
      <c r="ILZ102" s="192">
        <f t="shared" si="100"/>
        <v>0</v>
      </c>
      <c r="IMA102" s="192">
        <f t="shared" si="100"/>
        <v>0</v>
      </c>
      <c r="IMB102" s="192">
        <f t="shared" si="100"/>
        <v>0</v>
      </c>
      <c r="IMC102" s="192">
        <f t="shared" si="100"/>
        <v>0</v>
      </c>
      <c r="IMD102" s="192">
        <f t="shared" si="100"/>
        <v>0</v>
      </c>
      <c r="IME102" s="192">
        <f t="shared" si="100"/>
        <v>0</v>
      </c>
      <c r="IMF102" s="192">
        <f t="shared" si="100"/>
        <v>0</v>
      </c>
      <c r="IMG102" s="192">
        <f t="shared" si="100"/>
        <v>0</v>
      </c>
      <c r="IMH102" s="192">
        <f t="shared" si="100"/>
        <v>0</v>
      </c>
      <c r="IMI102" s="192">
        <f t="shared" si="100"/>
        <v>0</v>
      </c>
      <c r="IMJ102" s="192">
        <f t="shared" si="100"/>
        <v>0</v>
      </c>
      <c r="IMK102" s="192">
        <f t="shared" si="100"/>
        <v>0</v>
      </c>
      <c r="IML102" s="192">
        <f t="shared" si="100"/>
        <v>0</v>
      </c>
      <c r="IMM102" s="192">
        <f t="shared" si="100"/>
        <v>0</v>
      </c>
      <c r="IMN102" s="192">
        <f t="shared" si="100"/>
        <v>0</v>
      </c>
      <c r="IMO102" s="192">
        <f t="shared" si="100"/>
        <v>0</v>
      </c>
      <c r="IMP102" s="192">
        <f t="shared" si="100"/>
        <v>0</v>
      </c>
      <c r="IMQ102" s="192">
        <f t="shared" si="100"/>
        <v>0</v>
      </c>
      <c r="IMR102" s="192">
        <f t="shared" si="100"/>
        <v>0</v>
      </c>
      <c r="IMS102" s="192">
        <f t="shared" si="100"/>
        <v>0</v>
      </c>
      <c r="IMT102" s="192">
        <f t="shared" si="100"/>
        <v>0</v>
      </c>
      <c r="IMU102" s="192">
        <f t="shared" si="100"/>
        <v>0</v>
      </c>
      <c r="IMV102" s="192">
        <f t="shared" si="100"/>
        <v>0</v>
      </c>
      <c r="IMW102" s="192">
        <f t="shared" si="100"/>
        <v>0</v>
      </c>
      <c r="IMX102" s="192">
        <f t="shared" si="100"/>
        <v>0</v>
      </c>
      <c r="IMY102" s="192">
        <f t="shared" si="100"/>
        <v>0</v>
      </c>
      <c r="IMZ102" s="192">
        <f t="shared" si="100"/>
        <v>0</v>
      </c>
      <c r="INA102" s="192">
        <f t="shared" si="100"/>
        <v>0</v>
      </c>
      <c r="INB102" s="192">
        <f t="shared" si="100"/>
        <v>0</v>
      </c>
      <c r="INC102" s="192">
        <f t="shared" si="100"/>
        <v>0</v>
      </c>
      <c r="IND102" s="192">
        <f t="shared" si="100"/>
        <v>0</v>
      </c>
      <c r="INE102" s="192">
        <f t="shared" si="100"/>
        <v>0</v>
      </c>
      <c r="INF102" s="192">
        <f t="shared" si="100"/>
        <v>0</v>
      </c>
      <c r="ING102" s="192">
        <f t="shared" si="100"/>
        <v>0</v>
      </c>
      <c r="INH102" s="192">
        <f t="shared" si="100"/>
        <v>0</v>
      </c>
      <c r="INI102" s="192">
        <f t="shared" si="100"/>
        <v>0</v>
      </c>
      <c r="INJ102" s="192">
        <f t="shared" si="100"/>
        <v>0</v>
      </c>
      <c r="INK102" s="192">
        <f t="shared" si="100"/>
        <v>0</v>
      </c>
      <c r="INL102" s="192">
        <f t="shared" si="100"/>
        <v>0</v>
      </c>
      <c r="INM102" s="192">
        <f t="shared" si="100"/>
        <v>0</v>
      </c>
      <c r="INN102" s="192">
        <f t="shared" si="100"/>
        <v>0</v>
      </c>
      <c r="INO102" s="192">
        <f t="shared" si="100"/>
        <v>0</v>
      </c>
      <c r="INP102" s="192">
        <f t="shared" si="100"/>
        <v>0</v>
      </c>
      <c r="INQ102" s="192">
        <f t="shared" si="100"/>
        <v>0</v>
      </c>
      <c r="INR102" s="192">
        <f t="shared" si="100"/>
        <v>0</v>
      </c>
      <c r="INS102" s="192">
        <f t="shared" si="100"/>
        <v>0</v>
      </c>
      <c r="INT102" s="192">
        <f t="shared" si="100"/>
        <v>0</v>
      </c>
      <c r="INU102" s="192">
        <f t="shared" ref="INU102:IQF102" si="101" xml:space="preserve"> INU$99</f>
        <v>0</v>
      </c>
      <c r="INV102" s="192">
        <f t="shared" si="101"/>
        <v>0</v>
      </c>
      <c r="INW102" s="192">
        <f t="shared" si="101"/>
        <v>0</v>
      </c>
      <c r="INX102" s="192">
        <f t="shared" si="101"/>
        <v>0</v>
      </c>
      <c r="INY102" s="192">
        <f t="shared" si="101"/>
        <v>0</v>
      </c>
      <c r="INZ102" s="192">
        <f t="shared" si="101"/>
        <v>0</v>
      </c>
      <c r="IOA102" s="192">
        <f t="shared" si="101"/>
        <v>0</v>
      </c>
      <c r="IOB102" s="192">
        <f t="shared" si="101"/>
        <v>0</v>
      </c>
      <c r="IOC102" s="192">
        <f t="shared" si="101"/>
        <v>0</v>
      </c>
      <c r="IOD102" s="192">
        <f t="shared" si="101"/>
        <v>0</v>
      </c>
      <c r="IOE102" s="192">
        <f t="shared" si="101"/>
        <v>0</v>
      </c>
      <c r="IOF102" s="192">
        <f t="shared" si="101"/>
        <v>0</v>
      </c>
      <c r="IOG102" s="192">
        <f t="shared" si="101"/>
        <v>0</v>
      </c>
      <c r="IOH102" s="192">
        <f t="shared" si="101"/>
        <v>0</v>
      </c>
      <c r="IOI102" s="192">
        <f t="shared" si="101"/>
        <v>0</v>
      </c>
      <c r="IOJ102" s="192">
        <f t="shared" si="101"/>
        <v>0</v>
      </c>
      <c r="IOK102" s="192">
        <f t="shared" si="101"/>
        <v>0</v>
      </c>
      <c r="IOL102" s="192">
        <f t="shared" si="101"/>
        <v>0</v>
      </c>
      <c r="IOM102" s="192">
        <f t="shared" si="101"/>
        <v>0</v>
      </c>
      <c r="ION102" s="192">
        <f t="shared" si="101"/>
        <v>0</v>
      </c>
      <c r="IOO102" s="192">
        <f t="shared" si="101"/>
        <v>0</v>
      </c>
      <c r="IOP102" s="192">
        <f t="shared" si="101"/>
        <v>0</v>
      </c>
      <c r="IOQ102" s="192">
        <f t="shared" si="101"/>
        <v>0</v>
      </c>
      <c r="IOR102" s="192">
        <f t="shared" si="101"/>
        <v>0</v>
      </c>
      <c r="IOS102" s="192">
        <f t="shared" si="101"/>
        <v>0</v>
      </c>
      <c r="IOT102" s="192">
        <f t="shared" si="101"/>
        <v>0</v>
      </c>
      <c r="IOU102" s="192">
        <f t="shared" si="101"/>
        <v>0</v>
      </c>
      <c r="IOV102" s="192">
        <f t="shared" si="101"/>
        <v>0</v>
      </c>
      <c r="IOW102" s="192">
        <f t="shared" si="101"/>
        <v>0</v>
      </c>
      <c r="IOX102" s="192">
        <f t="shared" si="101"/>
        <v>0</v>
      </c>
      <c r="IOY102" s="192">
        <f t="shared" si="101"/>
        <v>0</v>
      </c>
      <c r="IOZ102" s="192">
        <f t="shared" si="101"/>
        <v>0</v>
      </c>
      <c r="IPA102" s="192">
        <f t="shared" si="101"/>
        <v>0</v>
      </c>
      <c r="IPB102" s="192">
        <f t="shared" si="101"/>
        <v>0</v>
      </c>
      <c r="IPC102" s="192">
        <f t="shared" si="101"/>
        <v>0</v>
      </c>
      <c r="IPD102" s="192">
        <f t="shared" si="101"/>
        <v>0</v>
      </c>
      <c r="IPE102" s="192">
        <f t="shared" si="101"/>
        <v>0</v>
      </c>
      <c r="IPF102" s="192">
        <f t="shared" si="101"/>
        <v>0</v>
      </c>
      <c r="IPG102" s="192">
        <f t="shared" si="101"/>
        <v>0</v>
      </c>
      <c r="IPH102" s="192">
        <f t="shared" si="101"/>
        <v>0</v>
      </c>
      <c r="IPI102" s="192">
        <f t="shared" si="101"/>
        <v>0</v>
      </c>
      <c r="IPJ102" s="192">
        <f t="shared" si="101"/>
        <v>0</v>
      </c>
      <c r="IPK102" s="192">
        <f t="shared" si="101"/>
        <v>0</v>
      </c>
      <c r="IPL102" s="192">
        <f t="shared" si="101"/>
        <v>0</v>
      </c>
      <c r="IPM102" s="192">
        <f t="shared" si="101"/>
        <v>0</v>
      </c>
      <c r="IPN102" s="192">
        <f t="shared" si="101"/>
        <v>0</v>
      </c>
      <c r="IPO102" s="192">
        <f t="shared" si="101"/>
        <v>0</v>
      </c>
      <c r="IPP102" s="192">
        <f t="shared" si="101"/>
        <v>0</v>
      </c>
      <c r="IPQ102" s="192">
        <f t="shared" si="101"/>
        <v>0</v>
      </c>
      <c r="IPR102" s="192">
        <f t="shared" si="101"/>
        <v>0</v>
      </c>
      <c r="IPS102" s="192">
        <f t="shared" si="101"/>
        <v>0</v>
      </c>
      <c r="IPT102" s="192">
        <f t="shared" si="101"/>
        <v>0</v>
      </c>
      <c r="IPU102" s="192">
        <f t="shared" si="101"/>
        <v>0</v>
      </c>
      <c r="IPV102" s="192">
        <f t="shared" si="101"/>
        <v>0</v>
      </c>
      <c r="IPW102" s="192">
        <f t="shared" si="101"/>
        <v>0</v>
      </c>
      <c r="IPX102" s="192">
        <f t="shared" si="101"/>
        <v>0</v>
      </c>
      <c r="IPY102" s="192">
        <f t="shared" si="101"/>
        <v>0</v>
      </c>
      <c r="IPZ102" s="192">
        <f t="shared" si="101"/>
        <v>0</v>
      </c>
      <c r="IQA102" s="192">
        <f t="shared" si="101"/>
        <v>0</v>
      </c>
      <c r="IQB102" s="192">
        <f t="shared" si="101"/>
        <v>0</v>
      </c>
      <c r="IQC102" s="192">
        <f t="shared" si="101"/>
        <v>0</v>
      </c>
      <c r="IQD102" s="192">
        <f t="shared" si="101"/>
        <v>0</v>
      </c>
      <c r="IQE102" s="192">
        <f t="shared" si="101"/>
        <v>0</v>
      </c>
      <c r="IQF102" s="192">
        <f t="shared" si="101"/>
        <v>0</v>
      </c>
      <c r="IQG102" s="192">
        <f t="shared" ref="IQG102:ISR102" si="102" xml:space="preserve"> IQG$99</f>
        <v>0</v>
      </c>
      <c r="IQH102" s="192">
        <f t="shared" si="102"/>
        <v>0</v>
      </c>
      <c r="IQI102" s="192">
        <f t="shared" si="102"/>
        <v>0</v>
      </c>
      <c r="IQJ102" s="192">
        <f t="shared" si="102"/>
        <v>0</v>
      </c>
      <c r="IQK102" s="192">
        <f t="shared" si="102"/>
        <v>0</v>
      </c>
      <c r="IQL102" s="192">
        <f t="shared" si="102"/>
        <v>0</v>
      </c>
      <c r="IQM102" s="192">
        <f t="shared" si="102"/>
        <v>0</v>
      </c>
      <c r="IQN102" s="192">
        <f t="shared" si="102"/>
        <v>0</v>
      </c>
      <c r="IQO102" s="192">
        <f t="shared" si="102"/>
        <v>0</v>
      </c>
      <c r="IQP102" s="192">
        <f t="shared" si="102"/>
        <v>0</v>
      </c>
      <c r="IQQ102" s="192">
        <f t="shared" si="102"/>
        <v>0</v>
      </c>
      <c r="IQR102" s="192">
        <f t="shared" si="102"/>
        <v>0</v>
      </c>
      <c r="IQS102" s="192">
        <f t="shared" si="102"/>
        <v>0</v>
      </c>
      <c r="IQT102" s="192">
        <f t="shared" si="102"/>
        <v>0</v>
      </c>
      <c r="IQU102" s="192">
        <f t="shared" si="102"/>
        <v>0</v>
      </c>
      <c r="IQV102" s="192">
        <f t="shared" si="102"/>
        <v>0</v>
      </c>
      <c r="IQW102" s="192">
        <f t="shared" si="102"/>
        <v>0</v>
      </c>
      <c r="IQX102" s="192">
        <f t="shared" si="102"/>
        <v>0</v>
      </c>
      <c r="IQY102" s="192">
        <f t="shared" si="102"/>
        <v>0</v>
      </c>
      <c r="IQZ102" s="192">
        <f t="shared" si="102"/>
        <v>0</v>
      </c>
      <c r="IRA102" s="192">
        <f t="shared" si="102"/>
        <v>0</v>
      </c>
      <c r="IRB102" s="192">
        <f t="shared" si="102"/>
        <v>0</v>
      </c>
      <c r="IRC102" s="192">
        <f t="shared" si="102"/>
        <v>0</v>
      </c>
      <c r="IRD102" s="192">
        <f t="shared" si="102"/>
        <v>0</v>
      </c>
      <c r="IRE102" s="192">
        <f t="shared" si="102"/>
        <v>0</v>
      </c>
      <c r="IRF102" s="192">
        <f t="shared" si="102"/>
        <v>0</v>
      </c>
      <c r="IRG102" s="192">
        <f t="shared" si="102"/>
        <v>0</v>
      </c>
      <c r="IRH102" s="192">
        <f t="shared" si="102"/>
        <v>0</v>
      </c>
      <c r="IRI102" s="192">
        <f t="shared" si="102"/>
        <v>0</v>
      </c>
      <c r="IRJ102" s="192">
        <f t="shared" si="102"/>
        <v>0</v>
      </c>
      <c r="IRK102" s="192">
        <f t="shared" si="102"/>
        <v>0</v>
      </c>
      <c r="IRL102" s="192">
        <f t="shared" si="102"/>
        <v>0</v>
      </c>
      <c r="IRM102" s="192">
        <f t="shared" si="102"/>
        <v>0</v>
      </c>
      <c r="IRN102" s="192">
        <f t="shared" si="102"/>
        <v>0</v>
      </c>
      <c r="IRO102" s="192">
        <f t="shared" si="102"/>
        <v>0</v>
      </c>
      <c r="IRP102" s="192">
        <f t="shared" si="102"/>
        <v>0</v>
      </c>
      <c r="IRQ102" s="192">
        <f t="shared" si="102"/>
        <v>0</v>
      </c>
      <c r="IRR102" s="192">
        <f t="shared" si="102"/>
        <v>0</v>
      </c>
      <c r="IRS102" s="192">
        <f t="shared" si="102"/>
        <v>0</v>
      </c>
      <c r="IRT102" s="192">
        <f t="shared" si="102"/>
        <v>0</v>
      </c>
      <c r="IRU102" s="192">
        <f t="shared" si="102"/>
        <v>0</v>
      </c>
      <c r="IRV102" s="192">
        <f t="shared" si="102"/>
        <v>0</v>
      </c>
      <c r="IRW102" s="192">
        <f t="shared" si="102"/>
        <v>0</v>
      </c>
      <c r="IRX102" s="192">
        <f t="shared" si="102"/>
        <v>0</v>
      </c>
      <c r="IRY102" s="192">
        <f t="shared" si="102"/>
        <v>0</v>
      </c>
      <c r="IRZ102" s="192">
        <f t="shared" si="102"/>
        <v>0</v>
      </c>
      <c r="ISA102" s="192">
        <f t="shared" si="102"/>
        <v>0</v>
      </c>
      <c r="ISB102" s="192">
        <f t="shared" si="102"/>
        <v>0</v>
      </c>
      <c r="ISC102" s="192">
        <f t="shared" si="102"/>
        <v>0</v>
      </c>
      <c r="ISD102" s="192">
        <f t="shared" si="102"/>
        <v>0</v>
      </c>
      <c r="ISE102" s="192">
        <f t="shared" si="102"/>
        <v>0</v>
      </c>
      <c r="ISF102" s="192">
        <f t="shared" si="102"/>
        <v>0</v>
      </c>
      <c r="ISG102" s="192">
        <f t="shared" si="102"/>
        <v>0</v>
      </c>
      <c r="ISH102" s="192">
        <f t="shared" si="102"/>
        <v>0</v>
      </c>
      <c r="ISI102" s="192">
        <f t="shared" si="102"/>
        <v>0</v>
      </c>
      <c r="ISJ102" s="192">
        <f t="shared" si="102"/>
        <v>0</v>
      </c>
      <c r="ISK102" s="192">
        <f t="shared" si="102"/>
        <v>0</v>
      </c>
      <c r="ISL102" s="192">
        <f t="shared" si="102"/>
        <v>0</v>
      </c>
      <c r="ISM102" s="192">
        <f t="shared" si="102"/>
        <v>0</v>
      </c>
      <c r="ISN102" s="192">
        <f t="shared" si="102"/>
        <v>0</v>
      </c>
      <c r="ISO102" s="192">
        <f t="shared" si="102"/>
        <v>0</v>
      </c>
      <c r="ISP102" s="192">
        <f t="shared" si="102"/>
        <v>0</v>
      </c>
      <c r="ISQ102" s="192">
        <f t="shared" si="102"/>
        <v>0</v>
      </c>
      <c r="ISR102" s="192">
        <f t="shared" si="102"/>
        <v>0</v>
      </c>
      <c r="ISS102" s="192">
        <f t="shared" ref="ISS102:IVD102" si="103" xml:space="preserve"> ISS$99</f>
        <v>0</v>
      </c>
      <c r="IST102" s="192">
        <f t="shared" si="103"/>
        <v>0</v>
      </c>
      <c r="ISU102" s="192">
        <f t="shared" si="103"/>
        <v>0</v>
      </c>
      <c r="ISV102" s="192">
        <f t="shared" si="103"/>
        <v>0</v>
      </c>
      <c r="ISW102" s="192">
        <f t="shared" si="103"/>
        <v>0</v>
      </c>
      <c r="ISX102" s="192">
        <f t="shared" si="103"/>
        <v>0</v>
      </c>
      <c r="ISY102" s="192">
        <f t="shared" si="103"/>
        <v>0</v>
      </c>
      <c r="ISZ102" s="192">
        <f t="shared" si="103"/>
        <v>0</v>
      </c>
      <c r="ITA102" s="192">
        <f t="shared" si="103"/>
        <v>0</v>
      </c>
      <c r="ITB102" s="192">
        <f t="shared" si="103"/>
        <v>0</v>
      </c>
      <c r="ITC102" s="192">
        <f t="shared" si="103"/>
        <v>0</v>
      </c>
      <c r="ITD102" s="192">
        <f t="shared" si="103"/>
        <v>0</v>
      </c>
      <c r="ITE102" s="192">
        <f t="shared" si="103"/>
        <v>0</v>
      </c>
      <c r="ITF102" s="192">
        <f t="shared" si="103"/>
        <v>0</v>
      </c>
      <c r="ITG102" s="192">
        <f t="shared" si="103"/>
        <v>0</v>
      </c>
      <c r="ITH102" s="192">
        <f t="shared" si="103"/>
        <v>0</v>
      </c>
      <c r="ITI102" s="192">
        <f t="shared" si="103"/>
        <v>0</v>
      </c>
      <c r="ITJ102" s="192">
        <f t="shared" si="103"/>
        <v>0</v>
      </c>
      <c r="ITK102" s="192">
        <f t="shared" si="103"/>
        <v>0</v>
      </c>
      <c r="ITL102" s="192">
        <f t="shared" si="103"/>
        <v>0</v>
      </c>
      <c r="ITM102" s="192">
        <f t="shared" si="103"/>
        <v>0</v>
      </c>
      <c r="ITN102" s="192">
        <f t="shared" si="103"/>
        <v>0</v>
      </c>
      <c r="ITO102" s="192">
        <f t="shared" si="103"/>
        <v>0</v>
      </c>
      <c r="ITP102" s="192">
        <f t="shared" si="103"/>
        <v>0</v>
      </c>
      <c r="ITQ102" s="192">
        <f t="shared" si="103"/>
        <v>0</v>
      </c>
      <c r="ITR102" s="192">
        <f t="shared" si="103"/>
        <v>0</v>
      </c>
      <c r="ITS102" s="192">
        <f t="shared" si="103"/>
        <v>0</v>
      </c>
      <c r="ITT102" s="192">
        <f t="shared" si="103"/>
        <v>0</v>
      </c>
      <c r="ITU102" s="192">
        <f t="shared" si="103"/>
        <v>0</v>
      </c>
      <c r="ITV102" s="192">
        <f t="shared" si="103"/>
        <v>0</v>
      </c>
      <c r="ITW102" s="192">
        <f t="shared" si="103"/>
        <v>0</v>
      </c>
      <c r="ITX102" s="192">
        <f t="shared" si="103"/>
        <v>0</v>
      </c>
      <c r="ITY102" s="192">
        <f t="shared" si="103"/>
        <v>0</v>
      </c>
      <c r="ITZ102" s="192">
        <f t="shared" si="103"/>
        <v>0</v>
      </c>
      <c r="IUA102" s="192">
        <f t="shared" si="103"/>
        <v>0</v>
      </c>
      <c r="IUB102" s="192">
        <f t="shared" si="103"/>
        <v>0</v>
      </c>
      <c r="IUC102" s="192">
        <f t="shared" si="103"/>
        <v>0</v>
      </c>
      <c r="IUD102" s="192">
        <f t="shared" si="103"/>
        <v>0</v>
      </c>
      <c r="IUE102" s="192">
        <f t="shared" si="103"/>
        <v>0</v>
      </c>
      <c r="IUF102" s="192">
        <f t="shared" si="103"/>
        <v>0</v>
      </c>
      <c r="IUG102" s="192">
        <f t="shared" si="103"/>
        <v>0</v>
      </c>
      <c r="IUH102" s="192">
        <f t="shared" si="103"/>
        <v>0</v>
      </c>
      <c r="IUI102" s="192">
        <f t="shared" si="103"/>
        <v>0</v>
      </c>
      <c r="IUJ102" s="192">
        <f t="shared" si="103"/>
        <v>0</v>
      </c>
      <c r="IUK102" s="192">
        <f t="shared" si="103"/>
        <v>0</v>
      </c>
      <c r="IUL102" s="192">
        <f t="shared" si="103"/>
        <v>0</v>
      </c>
      <c r="IUM102" s="192">
        <f t="shared" si="103"/>
        <v>0</v>
      </c>
      <c r="IUN102" s="192">
        <f t="shared" si="103"/>
        <v>0</v>
      </c>
      <c r="IUO102" s="192">
        <f t="shared" si="103"/>
        <v>0</v>
      </c>
      <c r="IUP102" s="192">
        <f t="shared" si="103"/>
        <v>0</v>
      </c>
      <c r="IUQ102" s="192">
        <f t="shared" si="103"/>
        <v>0</v>
      </c>
      <c r="IUR102" s="192">
        <f t="shared" si="103"/>
        <v>0</v>
      </c>
      <c r="IUS102" s="192">
        <f t="shared" si="103"/>
        <v>0</v>
      </c>
      <c r="IUT102" s="192">
        <f t="shared" si="103"/>
        <v>0</v>
      </c>
      <c r="IUU102" s="192">
        <f t="shared" si="103"/>
        <v>0</v>
      </c>
      <c r="IUV102" s="192">
        <f t="shared" si="103"/>
        <v>0</v>
      </c>
      <c r="IUW102" s="192">
        <f t="shared" si="103"/>
        <v>0</v>
      </c>
      <c r="IUX102" s="192">
        <f t="shared" si="103"/>
        <v>0</v>
      </c>
      <c r="IUY102" s="192">
        <f t="shared" si="103"/>
        <v>0</v>
      </c>
      <c r="IUZ102" s="192">
        <f t="shared" si="103"/>
        <v>0</v>
      </c>
      <c r="IVA102" s="192">
        <f t="shared" si="103"/>
        <v>0</v>
      </c>
      <c r="IVB102" s="192">
        <f t="shared" si="103"/>
        <v>0</v>
      </c>
      <c r="IVC102" s="192">
        <f t="shared" si="103"/>
        <v>0</v>
      </c>
      <c r="IVD102" s="192">
        <f t="shared" si="103"/>
        <v>0</v>
      </c>
      <c r="IVE102" s="192">
        <f t="shared" ref="IVE102:IXP102" si="104" xml:space="preserve"> IVE$99</f>
        <v>0</v>
      </c>
      <c r="IVF102" s="192">
        <f t="shared" si="104"/>
        <v>0</v>
      </c>
      <c r="IVG102" s="192">
        <f t="shared" si="104"/>
        <v>0</v>
      </c>
      <c r="IVH102" s="192">
        <f t="shared" si="104"/>
        <v>0</v>
      </c>
      <c r="IVI102" s="192">
        <f t="shared" si="104"/>
        <v>0</v>
      </c>
      <c r="IVJ102" s="192">
        <f t="shared" si="104"/>
        <v>0</v>
      </c>
      <c r="IVK102" s="192">
        <f t="shared" si="104"/>
        <v>0</v>
      </c>
      <c r="IVL102" s="192">
        <f t="shared" si="104"/>
        <v>0</v>
      </c>
      <c r="IVM102" s="192">
        <f t="shared" si="104"/>
        <v>0</v>
      </c>
      <c r="IVN102" s="192">
        <f t="shared" si="104"/>
        <v>0</v>
      </c>
      <c r="IVO102" s="192">
        <f t="shared" si="104"/>
        <v>0</v>
      </c>
      <c r="IVP102" s="192">
        <f t="shared" si="104"/>
        <v>0</v>
      </c>
      <c r="IVQ102" s="192">
        <f t="shared" si="104"/>
        <v>0</v>
      </c>
      <c r="IVR102" s="192">
        <f t="shared" si="104"/>
        <v>0</v>
      </c>
      <c r="IVS102" s="192">
        <f t="shared" si="104"/>
        <v>0</v>
      </c>
      <c r="IVT102" s="192">
        <f t="shared" si="104"/>
        <v>0</v>
      </c>
      <c r="IVU102" s="192">
        <f t="shared" si="104"/>
        <v>0</v>
      </c>
      <c r="IVV102" s="192">
        <f t="shared" si="104"/>
        <v>0</v>
      </c>
      <c r="IVW102" s="192">
        <f t="shared" si="104"/>
        <v>0</v>
      </c>
      <c r="IVX102" s="192">
        <f t="shared" si="104"/>
        <v>0</v>
      </c>
      <c r="IVY102" s="192">
        <f t="shared" si="104"/>
        <v>0</v>
      </c>
      <c r="IVZ102" s="192">
        <f t="shared" si="104"/>
        <v>0</v>
      </c>
      <c r="IWA102" s="192">
        <f t="shared" si="104"/>
        <v>0</v>
      </c>
      <c r="IWB102" s="192">
        <f t="shared" si="104"/>
        <v>0</v>
      </c>
      <c r="IWC102" s="192">
        <f t="shared" si="104"/>
        <v>0</v>
      </c>
      <c r="IWD102" s="192">
        <f t="shared" si="104"/>
        <v>0</v>
      </c>
      <c r="IWE102" s="192">
        <f t="shared" si="104"/>
        <v>0</v>
      </c>
      <c r="IWF102" s="192">
        <f t="shared" si="104"/>
        <v>0</v>
      </c>
      <c r="IWG102" s="192">
        <f t="shared" si="104"/>
        <v>0</v>
      </c>
      <c r="IWH102" s="192">
        <f t="shared" si="104"/>
        <v>0</v>
      </c>
      <c r="IWI102" s="192">
        <f t="shared" si="104"/>
        <v>0</v>
      </c>
      <c r="IWJ102" s="192">
        <f t="shared" si="104"/>
        <v>0</v>
      </c>
      <c r="IWK102" s="192">
        <f t="shared" si="104"/>
        <v>0</v>
      </c>
      <c r="IWL102" s="192">
        <f t="shared" si="104"/>
        <v>0</v>
      </c>
      <c r="IWM102" s="192">
        <f t="shared" si="104"/>
        <v>0</v>
      </c>
      <c r="IWN102" s="192">
        <f t="shared" si="104"/>
        <v>0</v>
      </c>
      <c r="IWO102" s="192">
        <f t="shared" si="104"/>
        <v>0</v>
      </c>
      <c r="IWP102" s="192">
        <f t="shared" si="104"/>
        <v>0</v>
      </c>
      <c r="IWQ102" s="192">
        <f t="shared" si="104"/>
        <v>0</v>
      </c>
      <c r="IWR102" s="192">
        <f t="shared" si="104"/>
        <v>0</v>
      </c>
      <c r="IWS102" s="192">
        <f t="shared" si="104"/>
        <v>0</v>
      </c>
      <c r="IWT102" s="192">
        <f t="shared" si="104"/>
        <v>0</v>
      </c>
      <c r="IWU102" s="192">
        <f t="shared" si="104"/>
        <v>0</v>
      </c>
      <c r="IWV102" s="192">
        <f t="shared" si="104"/>
        <v>0</v>
      </c>
      <c r="IWW102" s="192">
        <f t="shared" si="104"/>
        <v>0</v>
      </c>
      <c r="IWX102" s="192">
        <f t="shared" si="104"/>
        <v>0</v>
      </c>
      <c r="IWY102" s="192">
        <f t="shared" si="104"/>
        <v>0</v>
      </c>
      <c r="IWZ102" s="192">
        <f t="shared" si="104"/>
        <v>0</v>
      </c>
      <c r="IXA102" s="192">
        <f t="shared" si="104"/>
        <v>0</v>
      </c>
      <c r="IXB102" s="192">
        <f t="shared" si="104"/>
        <v>0</v>
      </c>
      <c r="IXC102" s="192">
        <f t="shared" si="104"/>
        <v>0</v>
      </c>
      <c r="IXD102" s="192">
        <f t="shared" si="104"/>
        <v>0</v>
      </c>
      <c r="IXE102" s="192">
        <f t="shared" si="104"/>
        <v>0</v>
      </c>
      <c r="IXF102" s="192">
        <f t="shared" si="104"/>
        <v>0</v>
      </c>
      <c r="IXG102" s="192">
        <f t="shared" si="104"/>
        <v>0</v>
      </c>
      <c r="IXH102" s="192">
        <f t="shared" si="104"/>
        <v>0</v>
      </c>
      <c r="IXI102" s="192">
        <f t="shared" si="104"/>
        <v>0</v>
      </c>
      <c r="IXJ102" s="192">
        <f t="shared" si="104"/>
        <v>0</v>
      </c>
      <c r="IXK102" s="192">
        <f t="shared" si="104"/>
        <v>0</v>
      </c>
      <c r="IXL102" s="192">
        <f t="shared" si="104"/>
        <v>0</v>
      </c>
      <c r="IXM102" s="192">
        <f t="shared" si="104"/>
        <v>0</v>
      </c>
      <c r="IXN102" s="192">
        <f t="shared" si="104"/>
        <v>0</v>
      </c>
      <c r="IXO102" s="192">
        <f t="shared" si="104"/>
        <v>0</v>
      </c>
      <c r="IXP102" s="192">
        <f t="shared" si="104"/>
        <v>0</v>
      </c>
      <c r="IXQ102" s="192">
        <f t="shared" ref="IXQ102:JAB102" si="105" xml:space="preserve"> IXQ$99</f>
        <v>0</v>
      </c>
      <c r="IXR102" s="192">
        <f t="shared" si="105"/>
        <v>0</v>
      </c>
      <c r="IXS102" s="192">
        <f t="shared" si="105"/>
        <v>0</v>
      </c>
      <c r="IXT102" s="192">
        <f t="shared" si="105"/>
        <v>0</v>
      </c>
      <c r="IXU102" s="192">
        <f t="shared" si="105"/>
        <v>0</v>
      </c>
      <c r="IXV102" s="192">
        <f t="shared" si="105"/>
        <v>0</v>
      </c>
      <c r="IXW102" s="192">
        <f t="shared" si="105"/>
        <v>0</v>
      </c>
      <c r="IXX102" s="192">
        <f t="shared" si="105"/>
        <v>0</v>
      </c>
      <c r="IXY102" s="192">
        <f t="shared" si="105"/>
        <v>0</v>
      </c>
      <c r="IXZ102" s="192">
        <f t="shared" si="105"/>
        <v>0</v>
      </c>
      <c r="IYA102" s="192">
        <f t="shared" si="105"/>
        <v>0</v>
      </c>
      <c r="IYB102" s="192">
        <f t="shared" si="105"/>
        <v>0</v>
      </c>
      <c r="IYC102" s="192">
        <f t="shared" si="105"/>
        <v>0</v>
      </c>
      <c r="IYD102" s="192">
        <f t="shared" si="105"/>
        <v>0</v>
      </c>
      <c r="IYE102" s="192">
        <f t="shared" si="105"/>
        <v>0</v>
      </c>
      <c r="IYF102" s="192">
        <f t="shared" si="105"/>
        <v>0</v>
      </c>
      <c r="IYG102" s="192">
        <f t="shared" si="105"/>
        <v>0</v>
      </c>
      <c r="IYH102" s="192">
        <f t="shared" si="105"/>
        <v>0</v>
      </c>
      <c r="IYI102" s="192">
        <f t="shared" si="105"/>
        <v>0</v>
      </c>
      <c r="IYJ102" s="192">
        <f t="shared" si="105"/>
        <v>0</v>
      </c>
      <c r="IYK102" s="192">
        <f t="shared" si="105"/>
        <v>0</v>
      </c>
      <c r="IYL102" s="192">
        <f t="shared" si="105"/>
        <v>0</v>
      </c>
      <c r="IYM102" s="192">
        <f t="shared" si="105"/>
        <v>0</v>
      </c>
      <c r="IYN102" s="192">
        <f t="shared" si="105"/>
        <v>0</v>
      </c>
      <c r="IYO102" s="192">
        <f t="shared" si="105"/>
        <v>0</v>
      </c>
      <c r="IYP102" s="192">
        <f t="shared" si="105"/>
        <v>0</v>
      </c>
      <c r="IYQ102" s="192">
        <f t="shared" si="105"/>
        <v>0</v>
      </c>
      <c r="IYR102" s="192">
        <f t="shared" si="105"/>
        <v>0</v>
      </c>
      <c r="IYS102" s="192">
        <f t="shared" si="105"/>
        <v>0</v>
      </c>
      <c r="IYT102" s="192">
        <f t="shared" si="105"/>
        <v>0</v>
      </c>
      <c r="IYU102" s="192">
        <f t="shared" si="105"/>
        <v>0</v>
      </c>
      <c r="IYV102" s="192">
        <f t="shared" si="105"/>
        <v>0</v>
      </c>
      <c r="IYW102" s="192">
        <f t="shared" si="105"/>
        <v>0</v>
      </c>
      <c r="IYX102" s="192">
        <f t="shared" si="105"/>
        <v>0</v>
      </c>
      <c r="IYY102" s="192">
        <f t="shared" si="105"/>
        <v>0</v>
      </c>
      <c r="IYZ102" s="192">
        <f t="shared" si="105"/>
        <v>0</v>
      </c>
      <c r="IZA102" s="192">
        <f t="shared" si="105"/>
        <v>0</v>
      </c>
      <c r="IZB102" s="192">
        <f t="shared" si="105"/>
        <v>0</v>
      </c>
      <c r="IZC102" s="192">
        <f t="shared" si="105"/>
        <v>0</v>
      </c>
      <c r="IZD102" s="192">
        <f t="shared" si="105"/>
        <v>0</v>
      </c>
      <c r="IZE102" s="192">
        <f t="shared" si="105"/>
        <v>0</v>
      </c>
      <c r="IZF102" s="192">
        <f t="shared" si="105"/>
        <v>0</v>
      </c>
      <c r="IZG102" s="192">
        <f t="shared" si="105"/>
        <v>0</v>
      </c>
      <c r="IZH102" s="192">
        <f t="shared" si="105"/>
        <v>0</v>
      </c>
      <c r="IZI102" s="192">
        <f t="shared" si="105"/>
        <v>0</v>
      </c>
      <c r="IZJ102" s="192">
        <f t="shared" si="105"/>
        <v>0</v>
      </c>
      <c r="IZK102" s="192">
        <f t="shared" si="105"/>
        <v>0</v>
      </c>
      <c r="IZL102" s="192">
        <f t="shared" si="105"/>
        <v>0</v>
      </c>
      <c r="IZM102" s="192">
        <f t="shared" si="105"/>
        <v>0</v>
      </c>
      <c r="IZN102" s="192">
        <f t="shared" si="105"/>
        <v>0</v>
      </c>
      <c r="IZO102" s="192">
        <f t="shared" si="105"/>
        <v>0</v>
      </c>
      <c r="IZP102" s="192">
        <f t="shared" si="105"/>
        <v>0</v>
      </c>
      <c r="IZQ102" s="192">
        <f t="shared" si="105"/>
        <v>0</v>
      </c>
      <c r="IZR102" s="192">
        <f t="shared" si="105"/>
        <v>0</v>
      </c>
      <c r="IZS102" s="192">
        <f t="shared" si="105"/>
        <v>0</v>
      </c>
      <c r="IZT102" s="192">
        <f t="shared" si="105"/>
        <v>0</v>
      </c>
      <c r="IZU102" s="192">
        <f t="shared" si="105"/>
        <v>0</v>
      </c>
      <c r="IZV102" s="192">
        <f t="shared" si="105"/>
        <v>0</v>
      </c>
      <c r="IZW102" s="192">
        <f t="shared" si="105"/>
        <v>0</v>
      </c>
      <c r="IZX102" s="192">
        <f t="shared" si="105"/>
        <v>0</v>
      </c>
      <c r="IZY102" s="192">
        <f t="shared" si="105"/>
        <v>0</v>
      </c>
      <c r="IZZ102" s="192">
        <f t="shared" si="105"/>
        <v>0</v>
      </c>
      <c r="JAA102" s="192">
        <f t="shared" si="105"/>
        <v>0</v>
      </c>
      <c r="JAB102" s="192">
        <f t="shared" si="105"/>
        <v>0</v>
      </c>
      <c r="JAC102" s="192">
        <f t="shared" ref="JAC102:JCN102" si="106" xml:space="preserve"> JAC$99</f>
        <v>0</v>
      </c>
      <c r="JAD102" s="192">
        <f t="shared" si="106"/>
        <v>0</v>
      </c>
      <c r="JAE102" s="192">
        <f t="shared" si="106"/>
        <v>0</v>
      </c>
      <c r="JAF102" s="192">
        <f t="shared" si="106"/>
        <v>0</v>
      </c>
      <c r="JAG102" s="192">
        <f t="shared" si="106"/>
        <v>0</v>
      </c>
      <c r="JAH102" s="192">
        <f t="shared" si="106"/>
        <v>0</v>
      </c>
      <c r="JAI102" s="192">
        <f t="shared" si="106"/>
        <v>0</v>
      </c>
      <c r="JAJ102" s="192">
        <f t="shared" si="106"/>
        <v>0</v>
      </c>
      <c r="JAK102" s="192">
        <f t="shared" si="106"/>
        <v>0</v>
      </c>
      <c r="JAL102" s="192">
        <f t="shared" si="106"/>
        <v>0</v>
      </c>
      <c r="JAM102" s="192">
        <f t="shared" si="106"/>
        <v>0</v>
      </c>
      <c r="JAN102" s="192">
        <f t="shared" si="106"/>
        <v>0</v>
      </c>
      <c r="JAO102" s="192">
        <f t="shared" si="106"/>
        <v>0</v>
      </c>
      <c r="JAP102" s="192">
        <f t="shared" si="106"/>
        <v>0</v>
      </c>
      <c r="JAQ102" s="192">
        <f t="shared" si="106"/>
        <v>0</v>
      </c>
      <c r="JAR102" s="192">
        <f t="shared" si="106"/>
        <v>0</v>
      </c>
      <c r="JAS102" s="192">
        <f t="shared" si="106"/>
        <v>0</v>
      </c>
      <c r="JAT102" s="192">
        <f t="shared" si="106"/>
        <v>0</v>
      </c>
      <c r="JAU102" s="192">
        <f t="shared" si="106"/>
        <v>0</v>
      </c>
      <c r="JAV102" s="192">
        <f t="shared" si="106"/>
        <v>0</v>
      </c>
      <c r="JAW102" s="192">
        <f t="shared" si="106"/>
        <v>0</v>
      </c>
      <c r="JAX102" s="192">
        <f t="shared" si="106"/>
        <v>0</v>
      </c>
      <c r="JAY102" s="192">
        <f t="shared" si="106"/>
        <v>0</v>
      </c>
      <c r="JAZ102" s="192">
        <f t="shared" si="106"/>
        <v>0</v>
      </c>
      <c r="JBA102" s="192">
        <f t="shared" si="106"/>
        <v>0</v>
      </c>
      <c r="JBB102" s="192">
        <f t="shared" si="106"/>
        <v>0</v>
      </c>
      <c r="JBC102" s="192">
        <f t="shared" si="106"/>
        <v>0</v>
      </c>
      <c r="JBD102" s="192">
        <f t="shared" si="106"/>
        <v>0</v>
      </c>
      <c r="JBE102" s="192">
        <f t="shared" si="106"/>
        <v>0</v>
      </c>
      <c r="JBF102" s="192">
        <f t="shared" si="106"/>
        <v>0</v>
      </c>
      <c r="JBG102" s="192">
        <f t="shared" si="106"/>
        <v>0</v>
      </c>
      <c r="JBH102" s="192">
        <f t="shared" si="106"/>
        <v>0</v>
      </c>
      <c r="JBI102" s="192">
        <f t="shared" si="106"/>
        <v>0</v>
      </c>
      <c r="JBJ102" s="192">
        <f t="shared" si="106"/>
        <v>0</v>
      </c>
      <c r="JBK102" s="192">
        <f t="shared" si="106"/>
        <v>0</v>
      </c>
      <c r="JBL102" s="192">
        <f t="shared" si="106"/>
        <v>0</v>
      </c>
      <c r="JBM102" s="192">
        <f t="shared" si="106"/>
        <v>0</v>
      </c>
      <c r="JBN102" s="192">
        <f t="shared" si="106"/>
        <v>0</v>
      </c>
      <c r="JBO102" s="192">
        <f t="shared" si="106"/>
        <v>0</v>
      </c>
      <c r="JBP102" s="192">
        <f t="shared" si="106"/>
        <v>0</v>
      </c>
      <c r="JBQ102" s="192">
        <f t="shared" si="106"/>
        <v>0</v>
      </c>
      <c r="JBR102" s="192">
        <f t="shared" si="106"/>
        <v>0</v>
      </c>
      <c r="JBS102" s="192">
        <f t="shared" si="106"/>
        <v>0</v>
      </c>
      <c r="JBT102" s="192">
        <f t="shared" si="106"/>
        <v>0</v>
      </c>
      <c r="JBU102" s="192">
        <f t="shared" si="106"/>
        <v>0</v>
      </c>
      <c r="JBV102" s="192">
        <f t="shared" si="106"/>
        <v>0</v>
      </c>
      <c r="JBW102" s="192">
        <f t="shared" si="106"/>
        <v>0</v>
      </c>
      <c r="JBX102" s="192">
        <f t="shared" si="106"/>
        <v>0</v>
      </c>
      <c r="JBY102" s="192">
        <f t="shared" si="106"/>
        <v>0</v>
      </c>
      <c r="JBZ102" s="192">
        <f t="shared" si="106"/>
        <v>0</v>
      </c>
      <c r="JCA102" s="192">
        <f t="shared" si="106"/>
        <v>0</v>
      </c>
      <c r="JCB102" s="192">
        <f t="shared" si="106"/>
        <v>0</v>
      </c>
      <c r="JCC102" s="192">
        <f t="shared" si="106"/>
        <v>0</v>
      </c>
      <c r="JCD102" s="192">
        <f t="shared" si="106"/>
        <v>0</v>
      </c>
      <c r="JCE102" s="192">
        <f t="shared" si="106"/>
        <v>0</v>
      </c>
      <c r="JCF102" s="192">
        <f t="shared" si="106"/>
        <v>0</v>
      </c>
      <c r="JCG102" s="192">
        <f t="shared" si="106"/>
        <v>0</v>
      </c>
      <c r="JCH102" s="192">
        <f t="shared" si="106"/>
        <v>0</v>
      </c>
      <c r="JCI102" s="192">
        <f t="shared" si="106"/>
        <v>0</v>
      </c>
      <c r="JCJ102" s="192">
        <f t="shared" si="106"/>
        <v>0</v>
      </c>
      <c r="JCK102" s="192">
        <f t="shared" si="106"/>
        <v>0</v>
      </c>
      <c r="JCL102" s="192">
        <f t="shared" si="106"/>
        <v>0</v>
      </c>
      <c r="JCM102" s="192">
        <f t="shared" si="106"/>
        <v>0</v>
      </c>
      <c r="JCN102" s="192">
        <f t="shared" si="106"/>
        <v>0</v>
      </c>
      <c r="JCO102" s="192">
        <f t="shared" ref="JCO102:JEZ102" si="107" xml:space="preserve"> JCO$99</f>
        <v>0</v>
      </c>
      <c r="JCP102" s="192">
        <f t="shared" si="107"/>
        <v>0</v>
      </c>
      <c r="JCQ102" s="192">
        <f t="shared" si="107"/>
        <v>0</v>
      </c>
      <c r="JCR102" s="192">
        <f t="shared" si="107"/>
        <v>0</v>
      </c>
      <c r="JCS102" s="192">
        <f t="shared" si="107"/>
        <v>0</v>
      </c>
      <c r="JCT102" s="192">
        <f t="shared" si="107"/>
        <v>0</v>
      </c>
      <c r="JCU102" s="192">
        <f t="shared" si="107"/>
        <v>0</v>
      </c>
      <c r="JCV102" s="192">
        <f t="shared" si="107"/>
        <v>0</v>
      </c>
      <c r="JCW102" s="192">
        <f t="shared" si="107"/>
        <v>0</v>
      </c>
      <c r="JCX102" s="192">
        <f t="shared" si="107"/>
        <v>0</v>
      </c>
      <c r="JCY102" s="192">
        <f t="shared" si="107"/>
        <v>0</v>
      </c>
      <c r="JCZ102" s="192">
        <f t="shared" si="107"/>
        <v>0</v>
      </c>
      <c r="JDA102" s="192">
        <f t="shared" si="107"/>
        <v>0</v>
      </c>
      <c r="JDB102" s="192">
        <f t="shared" si="107"/>
        <v>0</v>
      </c>
      <c r="JDC102" s="192">
        <f t="shared" si="107"/>
        <v>0</v>
      </c>
      <c r="JDD102" s="192">
        <f t="shared" si="107"/>
        <v>0</v>
      </c>
      <c r="JDE102" s="192">
        <f t="shared" si="107"/>
        <v>0</v>
      </c>
      <c r="JDF102" s="192">
        <f t="shared" si="107"/>
        <v>0</v>
      </c>
      <c r="JDG102" s="192">
        <f t="shared" si="107"/>
        <v>0</v>
      </c>
      <c r="JDH102" s="192">
        <f t="shared" si="107"/>
        <v>0</v>
      </c>
      <c r="JDI102" s="192">
        <f t="shared" si="107"/>
        <v>0</v>
      </c>
      <c r="JDJ102" s="192">
        <f t="shared" si="107"/>
        <v>0</v>
      </c>
      <c r="JDK102" s="192">
        <f t="shared" si="107"/>
        <v>0</v>
      </c>
      <c r="JDL102" s="192">
        <f t="shared" si="107"/>
        <v>0</v>
      </c>
      <c r="JDM102" s="192">
        <f t="shared" si="107"/>
        <v>0</v>
      </c>
      <c r="JDN102" s="192">
        <f t="shared" si="107"/>
        <v>0</v>
      </c>
      <c r="JDO102" s="192">
        <f t="shared" si="107"/>
        <v>0</v>
      </c>
      <c r="JDP102" s="192">
        <f t="shared" si="107"/>
        <v>0</v>
      </c>
      <c r="JDQ102" s="192">
        <f t="shared" si="107"/>
        <v>0</v>
      </c>
      <c r="JDR102" s="192">
        <f t="shared" si="107"/>
        <v>0</v>
      </c>
      <c r="JDS102" s="192">
        <f t="shared" si="107"/>
        <v>0</v>
      </c>
      <c r="JDT102" s="192">
        <f t="shared" si="107"/>
        <v>0</v>
      </c>
      <c r="JDU102" s="192">
        <f t="shared" si="107"/>
        <v>0</v>
      </c>
      <c r="JDV102" s="192">
        <f t="shared" si="107"/>
        <v>0</v>
      </c>
      <c r="JDW102" s="192">
        <f t="shared" si="107"/>
        <v>0</v>
      </c>
      <c r="JDX102" s="192">
        <f t="shared" si="107"/>
        <v>0</v>
      </c>
      <c r="JDY102" s="192">
        <f t="shared" si="107"/>
        <v>0</v>
      </c>
      <c r="JDZ102" s="192">
        <f t="shared" si="107"/>
        <v>0</v>
      </c>
      <c r="JEA102" s="192">
        <f t="shared" si="107"/>
        <v>0</v>
      </c>
      <c r="JEB102" s="192">
        <f t="shared" si="107"/>
        <v>0</v>
      </c>
      <c r="JEC102" s="192">
        <f t="shared" si="107"/>
        <v>0</v>
      </c>
      <c r="JED102" s="192">
        <f t="shared" si="107"/>
        <v>0</v>
      </c>
      <c r="JEE102" s="192">
        <f t="shared" si="107"/>
        <v>0</v>
      </c>
      <c r="JEF102" s="192">
        <f t="shared" si="107"/>
        <v>0</v>
      </c>
      <c r="JEG102" s="192">
        <f t="shared" si="107"/>
        <v>0</v>
      </c>
      <c r="JEH102" s="192">
        <f t="shared" si="107"/>
        <v>0</v>
      </c>
      <c r="JEI102" s="192">
        <f t="shared" si="107"/>
        <v>0</v>
      </c>
      <c r="JEJ102" s="192">
        <f t="shared" si="107"/>
        <v>0</v>
      </c>
      <c r="JEK102" s="192">
        <f t="shared" si="107"/>
        <v>0</v>
      </c>
      <c r="JEL102" s="192">
        <f t="shared" si="107"/>
        <v>0</v>
      </c>
      <c r="JEM102" s="192">
        <f t="shared" si="107"/>
        <v>0</v>
      </c>
      <c r="JEN102" s="192">
        <f t="shared" si="107"/>
        <v>0</v>
      </c>
      <c r="JEO102" s="192">
        <f t="shared" si="107"/>
        <v>0</v>
      </c>
      <c r="JEP102" s="192">
        <f t="shared" si="107"/>
        <v>0</v>
      </c>
      <c r="JEQ102" s="192">
        <f t="shared" si="107"/>
        <v>0</v>
      </c>
      <c r="JER102" s="192">
        <f t="shared" si="107"/>
        <v>0</v>
      </c>
      <c r="JES102" s="192">
        <f t="shared" si="107"/>
        <v>0</v>
      </c>
      <c r="JET102" s="192">
        <f t="shared" si="107"/>
        <v>0</v>
      </c>
      <c r="JEU102" s="192">
        <f t="shared" si="107"/>
        <v>0</v>
      </c>
      <c r="JEV102" s="192">
        <f t="shared" si="107"/>
        <v>0</v>
      </c>
      <c r="JEW102" s="192">
        <f t="shared" si="107"/>
        <v>0</v>
      </c>
      <c r="JEX102" s="192">
        <f t="shared" si="107"/>
        <v>0</v>
      </c>
      <c r="JEY102" s="192">
        <f t="shared" si="107"/>
        <v>0</v>
      </c>
      <c r="JEZ102" s="192">
        <f t="shared" si="107"/>
        <v>0</v>
      </c>
      <c r="JFA102" s="192">
        <f t="shared" ref="JFA102:JHL102" si="108" xml:space="preserve"> JFA$99</f>
        <v>0</v>
      </c>
      <c r="JFB102" s="192">
        <f t="shared" si="108"/>
        <v>0</v>
      </c>
      <c r="JFC102" s="192">
        <f t="shared" si="108"/>
        <v>0</v>
      </c>
      <c r="JFD102" s="192">
        <f t="shared" si="108"/>
        <v>0</v>
      </c>
      <c r="JFE102" s="192">
        <f t="shared" si="108"/>
        <v>0</v>
      </c>
      <c r="JFF102" s="192">
        <f t="shared" si="108"/>
        <v>0</v>
      </c>
      <c r="JFG102" s="192">
        <f t="shared" si="108"/>
        <v>0</v>
      </c>
      <c r="JFH102" s="192">
        <f t="shared" si="108"/>
        <v>0</v>
      </c>
      <c r="JFI102" s="192">
        <f t="shared" si="108"/>
        <v>0</v>
      </c>
      <c r="JFJ102" s="192">
        <f t="shared" si="108"/>
        <v>0</v>
      </c>
      <c r="JFK102" s="192">
        <f t="shared" si="108"/>
        <v>0</v>
      </c>
      <c r="JFL102" s="192">
        <f t="shared" si="108"/>
        <v>0</v>
      </c>
      <c r="JFM102" s="192">
        <f t="shared" si="108"/>
        <v>0</v>
      </c>
      <c r="JFN102" s="192">
        <f t="shared" si="108"/>
        <v>0</v>
      </c>
      <c r="JFO102" s="192">
        <f t="shared" si="108"/>
        <v>0</v>
      </c>
      <c r="JFP102" s="192">
        <f t="shared" si="108"/>
        <v>0</v>
      </c>
      <c r="JFQ102" s="192">
        <f t="shared" si="108"/>
        <v>0</v>
      </c>
      <c r="JFR102" s="192">
        <f t="shared" si="108"/>
        <v>0</v>
      </c>
      <c r="JFS102" s="192">
        <f t="shared" si="108"/>
        <v>0</v>
      </c>
      <c r="JFT102" s="192">
        <f t="shared" si="108"/>
        <v>0</v>
      </c>
      <c r="JFU102" s="192">
        <f t="shared" si="108"/>
        <v>0</v>
      </c>
      <c r="JFV102" s="192">
        <f t="shared" si="108"/>
        <v>0</v>
      </c>
      <c r="JFW102" s="192">
        <f t="shared" si="108"/>
        <v>0</v>
      </c>
      <c r="JFX102" s="192">
        <f t="shared" si="108"/>
        <v>0</v>
      </c>
      <c r="JFY102" s="192">
        <f t="shared" si="108"/>
        <v>0</v>
      </c>
      <c r="JFZ102" s="192">
        <f t="shared" si="108"/>
        <v>0</v>
      </c>
      <c r="JGA102" s="192">
        <f t="shared" si="108"/>
        <v>0</v>
      </c>
      <c r="JGB102" s="192">
        <f t="shared" si="108"/>
        <v>0</v>
      </c>
      <c r="JGC102" s="192">
        <f t="shared" si="108"/>
        <v>0</v>
      </c>
      <c r="JGD102" s="192">
        <f t="shared" si="108"/>
        <v>0</v>
      </c>
      <c r="JGE102" s="192">
        <f t="shared" si="108"/>
        <v>0</v>
      </c>
      <c r="JGF102" s="192">
        <f t="shared" si="108"/>
        <v>0</v>
      </c>
      <c r="JGG102" s="192">
        <f t="shared" si="108"/>
        <v>0</v>
      </c>
      <c r="JGH102" s="192">
        <f t="shared" si="108"/>
        <v>0</v>
      </c>
      <c r="JGI102" s="192">
        <f t="shared" si="108"/>
        <v>0</v>
      </c>
      <c r="JGJ102" s="192">
        <f t="shared" si="108"/>
        <v>0</v>
      </c>
      <c r="JGK102" s="192">
        <f t="shared" si="108"/>
        <v>0</v>
      </c>
      <c r="JGL102" s="192">
        <f t="shared" si="108"/>
        <v>0</v>
      </c>
      <c r="JGM102" s="192">
        <f t="shared" si="108"/>
        <v>0</v>
      </c>
      <c r="JGN102" s="192">
        <f t="shared" si="108"/>
        <v>0</v>
      </c>
      <c r="JGO102" s="192">
        <f t="shared" si="108"/>
        <v>0</v>
      </c>
      <c r="JGP102" s="192">
        <f t="shared" si="108"/>
        <v>0</v>
      </c>
      <c r="JGQ102" s="192">
        <f t="shared" si="108"/>
        <v>0</v>
      </c>
      <c r="JGR102" s="192">
        <f t="shared" si="108"/>
        <v>0</v>
      </c>
      <c r="JGS102" s="192">
        <f t="shared" si="108"/>
        <v>0</v>
      </c>
      <c r="JGT102" s="192">
        <f t="shared" si="108"/>
        <v>0</v>
      </c>
      <c r="JGU102" s="192">
        <f t="shared" si="108"/>
        <v>0</v>
      </c>
      <c r="JGV102" s="192">
        <f t="shared" si="108"/>
        <v>0</v>
      </c>
      <c r="JGW102" s="192">
        <f t="shared" si="108"/>
        <v>0</v>
      </c>
      <c r="JGX102" s="192">
        <f t="shared" si="108"/>
        <v>0</v>
      </c>
      <c r="JGY102" s="192">
        <f t="shared" si="108"/>
        <v>0</v>
      </c>
      <c r="JGZ102" s="192">
        <f t="shared" si="108"/>
        <v>0</v>
      </c>
      <c r="JHA102" s="192">
        <f t="shared" si="108"/>
        <v>0</v>
      </c>
      <c r="JHB102" s="192">
        <f t="shared" si="108"/>
        <v>0</v>
      </c>
      <c r="JHC102" s="192">
        <f t="shared" si="108"/>
        <v>0</v>
      </c>
      <c r="JHD102" s="192">
        <f t="shared" si="108"/>
        <v>0</v>
      </c>
      <c r="JHE102" s="192">
        <f t="shared" si="108"/>
        <v>0</v>
      </c>
      <c r="JHF102" s="192">
        <f t="shared" si="108"/>
        <v>0</v>
      </c>
      <c r="JHG102" s="192">
        <f t="shared" si="108"/>
        <v>0</v>
      </c>
      <c r="JHH102" s="192">
        <f t="shared" si="108"/>
        <v>0</v>
      </c>
      <c r="JHI102" s="192">
        <f t="shared" si="108"/>
        <v>0</v>
      </c>
      <c r="JHJ102" s="192">
        <f t="shared" si="108"/>
        <v>0</v>
      </c>
      <c r="JHK102" s="192">
        <f t="shared" si="108"/>
        <v>0</v>
      </c>
      <c r="JHL102" s="192">
        <f t="shared" si="108"/>
        <v>0</v>
      </c>
      <c r="JHM102" s="192">
        <f t="shared" ref="JHM102:JJX102" si="109" xml:space="preserve"> JHM$99</f>
        <v>0</v>
      </c>
      <c r="JHN102" s="192">
        <f t="shared" si="109"/>
        <v>0</v>
      </c>
      <c r="JHO102" s="192">
        <f t="shared" si="109"/>
        <v>0</v>
      </c>
      <c r="JHP102" s="192">
        <f t="shared" si="109"/>
        <v>0</v>
      </c>
      <c r="JHQ102" s="192">
        <f t="shared" si="109"/>
        <v>0</v>
      </c>
      <c r="JHR102" s="192">
        <f t="shared" si="109"/>
        <v>0</v>
      </c>
      <c r="JHS102" s="192">
        <f t="shared" si="109"/>
        <v>0</v>
      </c>
      <c r="JHT102" s="192">
        <f t="shared" si="109"/>
        <v>0</v>
      </c>
      <c r="JHU102" s="192">
        <f t="shared" si="109"/>
        <v>0</v>
      </c>
      <c r="JHV102" s="192">
        <f t="shared" si="109"/>
        <v>0</v>
      </c>
      <c r="JHW102" s="192">
        <f t="shared" si="109"/>
        <v>0</v>
      </c>
      <c r="JHX102" s="192">
        <f t="shared" si="109"/>
        <v>0</v>
      </c>
      <c r="JHY102" s="192">
        <f t="shared" si="109"/>
        <v>0</v>
      </c>
      <c r="JHZ102" s="192">
        <f t="shared" si="109"/>
        <v>0</v>
      </c>
      <c r="JIA102" s="192">
        <f t="shared" si="109"/>
        <v>0</v>
      </c>
      <c r="JIB102" s="192">
        <f t="shared" si="109"/>
        <v>0</v>
      </c>
      <c r="JIC102" s="192">
        <f t="shared" si="109"/>
        <v>0</v>
      </c>
      <c r="JID102" s="192">
        <f t="shared" si="109"/>
        <v>0</v>
      </c>
      <c r="JIE102" s="192">
        <f t="shared" si="109"/>
        <v>0</v>
      </c>
      <c r="JIF102" s="192">
        <f t="shared" si="109"/>
        <v>0</v>
      </c>
      <c r="JIG102" s="192">
        <f t="shared" si="109"/>
        <v>0</v>
      </c>
      <c r="JIH102" s="192">
        <f t="shared" si="109"/>
        <v>0</v>
      </c>
      <c r="JII102" s="192">
        <f t="shared" si="109"/>
        <v>0</v>
      </c>
      <c r="JIJ102" s="192">
        <f t="shared" si="109"/>
        <v>0</v>
      </c>
      <c r="JIK102" s="192">
        <f t="shared" si="109"/>
        <v>0</v>
      </c>
      <c r="JIL102" s="192">
        <f t="shared" si="109"/>
        <v>0</v>
      </c>
      <c r="JIM102" s="192">
        <f t="shared" si="109"/>
        <v>0</v>
      </c>
      <c r="JIN102" s="192">
        <f t="shared" si="109"/>
        <v>0</v>
      </c>
      <c r="JIO102" s="192">
        <f t="shared" si="109"/>
        <v>0</v>
      </c>
      <c r="JIP102" s="192">
        <f t="shared" si="109"/>
        <v>0</v>
      </c>
      <c r="JIQ102" s="192">
        <f t="shared" si="109"/>
        <v>0</v>
      </c>
      <c r="JIR102" s="192">
        <f t="shared" si="109"/>
        <v>0</v>
      </c>
      <c r="JIS102" s="192">
        <f t="shared" si="109"/>
        <v>0</v>
      </c>
      <c r="JIT102" s="192">
        <f t="shared" si="109"/>
        <v>0</v>
      </c>
      <c r="JIU102" s="192">
        <f t="shared" si="109"/>
        <v>0</v>
      </c>
      <c r="JIV102" s="192">
        <f t="shared" si="109"/>
        <v>0</v>
      </c>
      <c r="JIW102" s="192">
        <f t="shared" si="109"/>
        <v>0</v>
      </c>
      <c r="JIX102" s="192">
        <f t="shared" si="109"/>
        <v>0</v>
      </c>
      <c r="JIY102" s="192">
        <f t="shared" si="109"/>
        <v>0</v>
      </c>
      <c r="JIZ102" s="192">
        <f t="shared" si="109"/>
        <v>0</v>
      </c>
      <c r="JJA102" s="192">
        <f t="shared" si="109"/>
        <v>0</v>
      </c>
      <c r="JJB102" s="192">
        <f t="shared" si="109"/>
        <v>0</v>
      </c>
      <c r="JJC102" s="192">
        <f t="shared" si="109"/>
        <v>0</v>
      </c>
      <c r="JJD102" s="192">
        <f t="shared" si="109"/>
        <v>0</v>
      </c>
      <c r="JJE102" s="192">
        <f t="shared" si="109"/>
        <v>0</v>
      </c>
      <c r="JJF102" s="192">
        <f t="shared" si="109"/>
        <v>0</v>
      </c>
      <c r="JJG102" s="192">
        <f t="shared" si="109"/>
        <v>0</v>
      </c>
      <c r="JJH102" s="192">
        <f t="shared" si="109"/>
        <v>0</v>
      </c>
      <c r="JJI102" s="192">
        <f t="shared" si="109"/>
        <v>0</v>
      </c>
      <c r="JJJ102" s="192">
        <f t="shared" si="109"/>
        <v>0</v>
      </c>
      <c r="JJK102" s="192">
        <f t="shared" si="109"/>
        <v>0</v>
      </c>
      <c r="JJL102" s="192">
        <f t="shared" si="109"/>
        <v>0</v>
      </c>
      <c r="JJM102" s="192">
        <f t="shared" si="109"/>
        <v>0</v>
      </c>
      <c r="JJN102" s="192">
        <f t="shared" si="109"/>
        <v>0</v>
      </c>
      <c r="JJO102" s="192">
        <f t="shared" si="109"/>
        <v>0</v>
      </c>
      <c r="JJP102" s="192">
        <f t="shared" si="109"/>
        <v>0</v>
      </c>
      <c r="JJQ102" s="192">
        <f t="shared" si="109"/>
        <v>0</v>
      </c>
      <c r="JJR102" s="192">
        <f t="shared" si="109"/>
        <v>0</v>
      </c>
      <c r="JJS102" s="192">
        <f t="shared" si="109"/>
        <v>0</v>
      </c>
      <c r="JJT102" s="192">
        <f t="shared" si="109"/>
        <v>0</v>
      </c>
      <c r="JJU102" s="192">
        <f t="shared" si="109"/>
        <v>0</v>
      </c>
      <c r="JJV102" s="192">
        <f t="shared" si="109"/>
        <v>0</v>
      </c>
      <c r="JJW102" s="192">
        <f t="shared" si="109"/>
        <v>0</v>
      </c>
      <c r="JJX102" s="192">
        <f t="shared" si="109"/>
        <v>0</v>
      </c>
      <c r="JJY102" s="192">
        <f t="shared" ref="JJY102:JMJ102" si="110" xml:space="preserve"> JJY$99</f>
        <v>0</v>
      </c>
      <c r="JJZ102" s="192">
        <f t="shared" si="110"/>
        <v>0</v>
      </c>
      <c r="JKA102" s="192">
        <f t="shared" si="110"/>
        <v>0</v>
      </c>
      <c r="JKB102" s="192">
        <f t="shared" si="110"/>
        <v>0</v>
      </c>
      <c r="JKC102" s="192">
        <f t="shared" si="110"/>
        <v>0</v>
      </c>
      <c r="JKD102" s="192">
        <f t="shared" si="110"/>
        <v>0</v>
      </c>
      <c r="JKE102" s="192">
        <f t="shared" si="110"/>
        <v>0</v>
      </c>
      <c r="JKF102" s="192">
        <f t="shared" si="110"/>
        <v>0</v>
      </c>
      <c r="JKG102" s="192">
        <f t="shared" si="110"/>
        <v>0</v>
      </c>
      <c r="JKH102" s="192">
        <f t="shared" si="110"/>
        <v>0</v>
      </c>
      <c r="JKI102" s="192">
        <f t="shared" si="110"/>
        <v>0</v>
      </c>
      <c r="JKJ102" s="192">
        <f t="shared" si="110"/>
        <v>0</v>
      </c>
      <c r="JKK102" s="192">
        <f t="shared" si="110"/>
        <v>0</v>
      </c>
      <c r="JKL102" s="192">
        <f t="shared" si="110"/>
        <v>0</v>
      </c>
      <c r="JKM102" s="192">
        <f t="shared" si="110"/>
        <v>0</v>
      </c>
      <c r="JKN102" s="192">
        <f t="shared" si="110"/>
        <v>0</v>
      </c>
      <c r="JKO102" s="192">
        <f t="shared" si="110"/>
        <v>0</v>
      </c>
      <c r="JKP102" s="192">
        <f t="shared" si="110"/>
        <v>0</v>
      </c>
      <c r="JKQ102" s="192">
        <f t="shared" si="110"/>
        <v>0</v>
      </c>
      <c r="JKR102" s="192">
        <f t="shared" si="110"/>
        <v>0</v>
      </c>
      <c r="JKS102" s="192">
        <f t="shared" si="110"/>
        <v>0</v>
      </c>
      <c r="JKT102" s="192">
        <f t="shared" si="110"/>
        <v>0</v>
      </c>
      <c r="JKU102" s="192">
        <f t="shared" si="110"/>
        <v>0</v>
      </c>
      <c r="JKV102" s="192">
        <f t="shared" si="110"/>
        <v>0</v>
      </c>
      <c r="JKW102" s="192">
        <f t="shared" si="110"/>
        <v>0</v>
      </c>
      <c r="JKX102" s="192">
        <f t="shared" si="110"/>
        <v>0</v>
      </c>
      <c r="JKY102" s="192">
        <f t="shared" si="110"/>
        <v>0</v>
      </c>
      <c r="JKZ102" s="192">
        <f t="shared" si="110"/>
        <v>0</v>
      </c>
      <c r="JLA102" s="192">
        <f t="shared" si="110"/>
        <v>0</v>
      </c>
      <c r="JLB102" s="192">
        <f t="shared" si="110"/>
        <v>0</v>
      </c>
      <c r="JLC102" s="192">
        <f t="shared" si="110"/>
        <v>0</v>
      </c>
      <c r="JLD102" s="192">
        <f t="shared" si="110"/>
        <v>0</v>
      </c>
      <c r="JLE102" s="192">
        <f t="shared" si="110"/>
        <v>0</v>
      </c>
      <c r="JLF102" s="192">
        <f t="shared" si="110"/>
        <v>0</v>
      </c>
      <c r="JLG102" s="192">
        <f t="shared" si="110"/>
        <v>0</v>
      </c>
      <c r="JLH102" s="192">
        <f t="shared" si="110"/>
        <v>0</v>
      </c>
      <c r="JLI102" s="192">
        <f t="shared" si="110"/>
        <v>0</v>
      </c>
      <c r="JLJ102" s="192">
        <f t="shared" si="110"/>
        <v>0</v>
      </c>
      <c r="JLK102" s="192">
        <f t="shared" si="110"/>
        <v>0</v>
      </c>
      <c r="JLL102" s="192">
        <f t="shared" si="110"/>
        <v>0</v>
      </c>
      <c r="JLM102" s="192">
        <f t="shared" si="110"/>
        <v>0</v>
      </c>
      <c r="JLN102" s="192">
        <f t="shared" si="110"/>
        <v>0</v>
      </c>
      <c r="JLO102" s="192">
        <f t="shared" si="110"/>
        <v>0</v>
      </c>
      <c r="JLP102" s="192">
        <f t="shared" si="110"/>
        <v>0</v>
      </c>
      <c r="JLQ102" s="192">
        <f t="shared" si="110"/>
        <v>0</v>
      </c>
      <c r="JLR102" s="192">
        <f t="shared" si="110"/>
        <v>0</v>
      </c>
      <c r="JLS102" s="192">
        <f t="shared" si="110"/>
        <v>0</v>
      </c>
      <c r="JLT102" s="192">
        <f t="shared" si="110"/>
        <v>0</v>
      </c>
      <c r="JLU102" s="192">
        <f t="shared" si="110"/>
        <v>0</v>
      </c>
      <c r="JLV102" s="192">
        <f t="shared" si="110"/>
        <v>0</v>
      </c>
      <c r="JLW102" s="192">
        <f t="shared" si="110"/>
        <v>0</v>
      </c>
      <c r="JLX102" s="192">
        <f t="shared" si="110"/>
        <v>0</v>
      </c>
      <c r="JLY102" s="192">
        <f t="shared" si="110"/>
        <v>0</v>
      </c>
      <c r="JLZ102" s="192">
        <f t="shared" si="110"/>
        <v>0</v>
      </c>
      <c r="JMA102" s="192">
        <f t="shared" si="110"/>
        <v>0</v>
      </c>
      <c r="JMB102" s="192">
        <f t="shared" si="110"/>
        <v>0</v>
      </c>
      <c r="JMC102" s="192">
        <f t="shared" si="110"/>
        <v>0</v>
      </c>
      <c r="JMD102" s="192">
        <f t="shared" si="110"/>
        <v>0</v>
      </c>
      <c r="JME102" s="192">
        <f t="shared" si="110"/>
        <v>0</v>
      </c>
      <c r="JMF102" s="192">
        <f t="shared" si="110"/>
        <v>0</v>
      </c>
      <c r="JMG102" s="192">
        <f t="shared" si="110"/>
        <v>0</v>
      </c>
      <c r="JMH102" s="192">
        <f t="shared" si="110"/>
        <v>0</v>
      </c>
      <c r="JMI102" s="192">
        <f t="shared" si="110"/>
        <v>0</v>
      </c>
      <c r="JMJ102" s="192">
        <f t="shared" si="110"/>
        <v>0</v>
      </c>
      <c r="JMK102" s="192">
        <f t="shared" ref="JMK102:JOV102" si="111" xml:space="preserve"> JMK$99</f>
        <v>0</v>
      </c>
      <c r="JML102" s="192">
        <f t="shared" si="111"/>
        <v>0</v>
      </c>
      <c r="JMM102" s="192">
        <f t="shared" si="111"/>
        <v>0</v>
      </c>
      <c r="JMN102" s="192">
        <f t="shared" si="111"/>
        <v>0</v>
      </c>
      <c r="JMO102" s="192">
        <f t="shared" si="111"/>
        <v>0</v>
      </c>
      <c r="JMP102" s="192">
        <f t="shared" si="111"/>
        <v>0</v>
      </c>
      <c r="JMQ102" s="192">
        <f t="shared" si="111"/>
        <v>0</v>
      </c>
      <c r="JMR102" s="192">
        <f t="shared" si="111"/>
        <v>0</v>
      </c>
      <c r="JMS102" s="192">
        <f t="shared" si="111"/>
        <v>0</v>
      </c>
      <c r="JMT102" s="192">
        <f t="shared" si="111"/>
        <v>0</v>
      </c>
      <c r="JMU102" s="192">
        <f t="shared" si="111"/>
        <v>0</v>
      </c>
      <c r="JMV102" s="192">
        <f t="shared" si="111"/>
        <v>0</v>
      </c>
      <c r="JMW102" s="192">
        <f t="shared" si="111"/>
        <v>0</v>
      </c>
      <c r="JMX102" s="192">
        <f t="shared" si="111"/>
        <v>0</v>
      </c>
      <c r="JMY102" s="192">
        <f t="shared" si="111"/>
        <v>0</v>
      </c>
      <c r="JMZ102" s="192">
        <f t="shared" si="111"/>
        <v>0</v>
      </c>
      <c r="JNA102" s="192">
        <f t="shared" si="111"/>
        <v>0</v>
      </c>
      <c r="JNB102" s="192">
        <f t="shared" si="111"/>
        <v>0</v>
      </c>
      <c r="JNC102" s="192">
        <f t="shared" si="111"/>
        <v>0</v>
      </c>
      <c r="JND102" s="192">
        <f t="shared" si="111"/>
        <v>0</v>
      </c>
      <c r="JNE102" s="192">
        <f t="shared" si="111"/>
        <v>0</v>
      </c>
      <c r="JNF102" s="192">
        <f t="shared" si="111"/>
        <v>0</v>
      </c>
      <c r="JNG102" s="192">
        <f t="shared" si="111"/>
        <v>0</v>
      </c>
      <c r="JNH102" s="192">
        <f t="shared" si="111"/>
        <v>0</v>
      </c>
      <c r="JNI102" s="192">
        <f t="shared" si="111"/>
        <v>0</v>
      </c>
      <c r="JNJ102" s="192">
        <f t="shared" si="111"/>
        <v>0</v>
      </c>
      <c r="JNK102" s="192">
        <f t="shared" si="111"/>
        <v>0</v>
      </c>
      <c r="JNL102" s="192">
        <f t="shared" si="111"/>
        <v>0</v>
      </c>
      <c r="JNM102" s="192">
        <f t="shared" si="111"/>
        <v>0</v>
      </c>
      <c r="JNN102" s="192">
        <f t="shared" si="111"/>
        <v>0</v>
      </c>
      <c r="JNO102" s="192">
        <f t="shared" si="111"/>
        <v>0</v>
      </c>
      <c r="JNP102" s="192">
        <f t="shared" si="111"/>
        <v>0</v>
      </c>
      <c r="JNQ102" s="192">
        <f t="shared" si="111"/>
        <v>0</v>
      </c>
      <c r="JNR102" s="192">
        <f t="shared" si="111"/>
        <v>0</v>
      </c>
      <c r="JNS102" s="192">
        <f t="shared" si="111"/>
        <v>0</v>
      </c>
      <c r="JNT102" s="192">
        <f t="shared" si="111"/>
        <v>0</v>
      </c>
      <c r="JNU102" s="192">
        <f t="shared" si="111"/>
        <v>0</v>
      </c>
      <c r="JNV102" s="192">
        <f t="shared" si="111"/>
        <v>0</v>
      </c>
      <c r="JNW102" s="192">
        <f t="shared" si="111"/>
        <v>0</v>
      </c>
      <c r="JNX102" s="192">
        <f t="shared" si="111"/>
        <v>0</v>
      </c>
      <c r="JNY102" s="192">
        <f t="shared" si="111"/>
        <v>0</v>
      </c>
      <c r="JNZ102" s="192">
        <f t="shared" si="111"/>
        <v>0</v>
      </c>
      <c r="JOA102" s="192">
        <f t="shared" si="111"/>
        <v>0</v>
      </c>
      <c r="JOB102" s="192">
        <f t="shared" si="111"/>
        <v>0</v>
      </c>
      <c r="JOC102" s="192">
        <f t="shared" si="111"/>
        <v>0</v>
      </c>
      <c r="JOD102" s="192">
        <f t="shared" si="111"/>
        <v>0</v>
      </c>
      <c r="JOE102" s="192">
        <f t="shared" si="111"/>
        <v>0</v>
      </c>
      <c r="JOF102" s="192">
        <f t="shared" si="111"/>
        <v>0</v>
      </c>
      <c r="JOG102" s="192">
        <f t="shared" si="111"/>
        <v>0</v>
      </c>
      <c r="JOH102" s="192">
        <f t="shared" si="111"/>
        <v>0</v>
      </c>
      <c r="JOI102" s="192">
        <f t="shared" si="111"/>
        <v>0</v>
      </c>
      <c r="JOJ102" s="192">
        <f t="shared" si="111"/>
        <v>0</v>
      </c>
      <c r="JOK102" s="192">
        <f t="shared" si="111"/>
        <v>0</v>
      </c>
      <c r="JOL102" s="192">
        <f t="shared" si="111"/>
        <v>0</v>
      </c>
      <c r="JOM102" s="192">
        <f t="shared" si="111"/>
        <v>0</v>
      </c>
      <c r="JON102" s="192">
        <f t="shared" si="111"/>
        <v>0</v>
      </c>
      <c r="JOO102" s="192">
        <f t="shared" si="111"/>
        <v>0</v>
      </c>
      <c r="JOP102" s="192">
        <f t="shared" si="111"/>
        <v>0</v>
      </c>
      <c r="JOQ102" s="192">
        <f t="shared" si="111"/>
        <v>0</v>
      </c>
      <c r="JOR102" s="192">
        <f t="shared" si="111"/>
        <v>0</v>
      </c>
      <c r="JOS102" s="192">
        <f t="shared" si="111"/>
        <v>0</v>
      </c>
      <c r="JOT102" s="192">
        <f t="shared" si="111"/>
        <v>0</v>
      </c>
      <c r="JOU102" s="192">
        <f t="shared" si="111"/>
        <v>0</v>
      </c>
      <c r="JOV102" s="192">
        <f t="shared" si="111"/>
        <v>0</v>
      </c>
      <c r="JOW102" s="192">
        <f t="shared" ref="JOW102:JRH102" si="112" xml:space="preserve"> JOW$99</f>
        <v>0</v>
      </c>
      <c r="JOX102" s="192">
        <f t="shared" si="112"/>
        <v>0</v>
      </c>
      <c r="JOY102" s="192">
        <f t="shared" si="112"/>
        <v>0</v>
      </c>
      <c r="JOZ102" s="192">
        <f t="shared" si="112"/>
        <v>0</v>
      </c>
      <c r="JPA102" s="192">
        <f t="shared" si="112"/>
        <v>0</v>
      </c>
      <c r="JPB102" s="192">
        <f t="shared" si="112"/>
        <v>0</v>
      </c>
      <c r="JPC102" s="192">
        <f t="shared" si="112"/>
        <v>0</v>
      </c>
      <c r="JPD102" s="192">
        <f t="shared" si="112"/>
        <v>0</v>
      </c>
      <c r="JPE102" s="192">
        <f t="shared" si="112"/>
        <v>0</v>
      </c>
      <c r="JPF102" s="192">
        <f t="shared" si="112"/>
        <v>0</v>
      </c>
      <c r="JPG102" s="192">
        <f t="shared" si="112"/>
        <v>0</v>
      </c>
      <c r="JPH102" s="192">
        <f t="shared" si="112"/>
        <v>0</v>
      </c>
      <c r="JPI102" s="192">
        <f t="shared" si="112"/>
        <v>0</v>
      </c>
      <c r="JPJ102" s="192">
        <f t="shared" si="112"/>
        <v>0</v>
      </c>
      <c r="JPK102" s="192">
        <f t="shared" si="112"/>
        <v>0</v>
      </c>
      <c r="JPL102" s="192">
        <f t="shared" si="112"/>
        <v>0</v>
      </c>
      <c r="JPM102" s="192">
        <f t="shared" si="112"/>
        <v>0</v>
      </c>
      <c r="JPN102" s="192">
        <f t="shared" si="112"/>
        <v>0</v>
      </c>
      <c r="JPO102" s="192">
        <f t="shared" si="112"/>
        <v>0</v>
      </c>
      <c r="JPP102" s="192">
        <f t="shared" si="112"/>
        <v>0</v>
      </c>
      <c r="JPQ102" s="192">
        <f t="shared" si="112"/>
        <v>0</v>
      </c>
      <c r="JPR102" s="192">
        <f t="shared" si="112"/>
        <v>0</v>
      </c>
      <c r="JPS102" s="192">
        <f t="shared" si="112"/>
        <v>0</v>
      </c>
      <c r="JPT102" s="192">
        <f t="shared" si="112"/>
        <v>0</v>
      </c>
      <c r="JPU102" s="192">
        <f t="shared" si="112"/>
        <v>0</v>
      </c>
      <c r="JPV102" s="192">
        <f t="shared" si="112"/>
        <v>0</v>
      </c>
      <c r="JPW102" s="192">
        <f t="shared" si="112"/>
        <v>0</v>
      </c>
      <c r="JPX102" s="192">
        <f t="shared" si="112"/>
        <v>0</v>
      </c>
      <c r="JPY102" s="192">
        <f t="shared" si="112"/>
        <v>0</v>
      </c>
      <c r="JPZ102" s="192">
        <f t="shared" si="112"/>
        <v>0</v>
      </c>
      <c r="JQA102" s="192">
        <f t="shared" si="112"/>
        <v>0</v>
      </c>
      <c r="JQB102" s="192">
        <f t="shared" si="112"/>
        <v>0</v>
      </c>
      <c r="JQC102" s="192">
        <f t="shared" si="112"/>
        <v>0</v>
      </c>
      <c r="JQD102" s="192">
        <f t="shared" si="112"/>
        <v>0</v>
      </c>
      <c r="JQE102" s="192">
        <f t="shared" si="112"/>
        <v>0</v>
      </c>
      <c r="JQF102" s="192">
        <f t="shared" si="112"/>
        <v>0</v>
      </c>
      <c r="JQG102" s="192">
        <f t="shared" si="112"/>
        <v>0</v>
      </c>
      <c r="JQH102" s="192">
        <f t="shared" si="112"/>
        <v>0</v>
      </c>
      <c r="JQI102" s="192">
        <f t="shared" si="112"/>
        <v>0</v>
      </c>
      <c r="JQJ102" s="192">
        <f t="shared" si="112"/>
        <v>0</v>
      </c>
      <c r="JQK102" s="192">
        <f t="shared" si="112"/>
        <v>0</v>
      </c>
      <c r="JQL102" s="192">
        <f t="shared" si="112"/>
        <v>0</v>
      </c>
      <c r="JQM102" s="192">
        <f t="shared" si="112"/>
        <v>0</v>
      </c>
      <c r="JQN102" s="192">
        <f t="shared" si="112"/>
        <v>0</v>
      </c>
      <c r="JQO102" s="192">
        <f t="shared" si="112"/>
        <v>0</v>
      </c>
      <c r="JQP102" s="192">
        <f t="shared" si="112"/>
        <v>0</v>
      </c>
      <c r="JQQ102" s="192">
        <f t="shared" si="112"/>
        <v>0</v>
      </c>
      <c r="JQR102" s="192">
        <f t="shared" si="112"/>
        <v>0</v>
      </c>
      <c r="JQS102" s="192">
        <f t="shared" si="112"/>
        <v>0</v>
      </c>
      <c r="JQT102" s="192">
        <f t="shared" si="112"/>
        <v>0</v>
      </c>
      <c r="JQU102" s="192">
        <f t="shared" si="112"/>
        <v>0</v>
      </c>
      <c r="JQV102" s="192">
        <f t="shared" si="112"/>
        <v>0</v>
      </c>
      <c r="JQW102" s="192">
        <f t="shared" si="112"/>
        <v>0</v>
      </c>
      <c r="JQX102" s="192">
        <f t="shared" si="112"/>
        <v>0</v>
      </c>
      <c r="JQY102" s="192">
        <f t="shared" si="112"/>
        <v>0</v>
      </c>
      <c r="JQZ102" s="192">
        <f t="shared" si="112"/>
        <v>0</v>
      </c>
      <c r="JRA102" s="192">
        <f t="shared" si="112"/>
        <v>0</v>
      </c>
      <c r="JRB102" s="192">
        <f t="shared" si="112"/>
        <v>0</v>
      </c>
      <c r="JRC102" s="192">
        <f t="shared" si="112"/>
        <v>0</v>
      </c>
      <c r="JRD102" s="192">
        <f t="shared" si="112"/>
        <v>0</v>
      </c>
      <c r="JRE102" s="192">
        <f t="shared" si="112"/>
        <v>0</v>
      </c>
      <c r="JRF102" s="192">
        <f t="shared" si="112"/>
        <v>0</v>
      </c>
      <c r="JRG102" s="192">
        <f t="shared" si="112"/>
        <v>0</v>
      </c>
      <c r="JRH102" s="192">
        <f t="shared" si="112"/>
        <v>0</v>
      </c>
      <c r="JRI102" s="192">
        <f t="shared" ref="JRI102:JTT102" si="113" xml:space="preserve"> JRI$99</f>
        <v>0</v>
      </c>
      <c r="JRJ102" s="192">
        <f t="shared" si="113"/>
        <v>0</v>
      </c>
      <c r="JRK102" s="192">
        <f t="shared" si="113"/>
        <v>0</v>
      </c>
      <c r="JRL102" s="192">
        <f t="shared" si="113"/>
        <v>0</v>
      </c>
      <c r="JRM102" s="192">
        <f t="shared" si="113"/>
        <v>0</v>
      </c>
      <c r="JRN102" s="192">
        <f t="shared" si="113"/>
        <v>0</v>
      </c>
      <c r="JRO102" s="192">
        <f t="shared" si="113"/>
        <v>0</v>
      </c>
      <c r="JRP102" s="192">
        <f t="shared" si="113"/>
        <v>0</v>
      </c>
      <c r="JRQ102" s="192">
        <f t="shared" si="113"/>
        <v>0</v>
      </c>
      <c r="JRR102" s="192">
        <f t="shared" si="113"/>
        <v>0</v>
      </c>
      <c r="JRS102" s="192">
        <f t="shared" si="113"/>
        <v>0</v>
      </c>
      <c r="JRT102" s="192">
        <f t="shared" si="113"/>
        <v>0</v>
      </c>
      <c r="JRU102" s="192">
        <f t="shared" si="113"/>
        <v>0</v>
      </c>
      <c r="JRV102" s="192">
        <f t="shared" si="113"/>
        <v>0</v>
      </c>
      <c r="JRW102" s="192">
        <f t="shared" si="113"/>
        <v>0</v>
      </c>
      <c r="JRX102" s="192">
        <f t="shared" si="113"/>
        <v>0</v>
      </c>
      <c r="JRY102" s="192">
        <f t="shared" si="113"/>
        <v>0</v>
      </c>
      <c r="JRZ102" s="192">
        <f t="shared" si="113"/>
        <v>0</v>
      </c>
      <c r="JSA102" s="192">
        <f t="shared" si="113"/>
        <v>0</v>
      </c>
      <c r="JSB102" s="192">
        <f t="shared" si="113"/>
        <v>0</v>
      </c>
      <c r="JSC102" s="192">
        <f t="shared" si="113"/>
        <v>0</v>
      </c>
      <c r="JSD102" s="192">
        <f t="shared" si="113"/>
        <v>0</v>
      </c>
      <c r="JSE102" s="192">
        <f t="shared" si="113"/>
        <v>0</v>
      </c>
      <c r="JSF102" s="192">
        <f t="shared" si="113"/>
        <v>0</v>
      </c>
      <c r="JSG102" s="192">
        <f t="shared" si="113"/>
        <v>0</v>
      </c>
      <c r="JSH102" s="192">
        <f t="shared" si="113"/>
        <v>0</v>
      </c>
      <c r="JSI102" s="192">
        <f t="shared" si="113"/>
        <v>0</v>
      </c>
      <c r="JSJ102" s="192">
        <f t="shared" si="113"/>
        <v>0</v>
      </c>
      <c r="JSK102" s="192">
        <f t="shared" si="113"/>
        <v>0</v>
      </c>
      <c r="JSL102" s="192">
        <f t="shared" si="113"/>
        <v>0</v>
      </c>
      <c r="JSM102" s="192">
        <f t="shared" si="113"/>
        <v>0</v>
      </c>
      <c r="JSN102" s="192">
        <f t="shared" si="113"/>
        <v>0</v>
      </c>
      <c r="JSO102" s="192">
        <f t="shared" si="113"/>
        <v>0</v>
      </c>
      <c r="JSP102" s="192">
        <f t="shared" si="113"/>
        <v>0</v>
      </c>
      <c r="JSQ102" s="192">
        <f t="shared" si="113"/>
        <v>0</v>
      </c>
      <c r="JSR102" s="192">
        <f t="shared" si="113"/>
        <v>0</v>
      </c>
      <c r="JSS102" s="192">
        <f t="shared" si="113"/>
        <v>0</v>
      </c>
      <c r="JST102" s="192">
        <f t="shared" si="113"/>
        <v>0</v>
      </c>
      <c r="JSU102" s="192">
        <f t="shared" si="113"/>
        <v>0</v>
      </c>
      <c r="JSV102" s="192">
        <f t="shared" si="113"/>
        <v>0</v>
      </c>
      <c r="JSW102" s="192">
        <f t="shared" si="113"/>
        <v>0</v>
      </c>
      <c r="JSX102" s="192">
        <f t="shared" si="113"/>
        <v>0</v>
      </c>
      <c r="JSY102" s="192">
        <f t="shared" si="113"/>
        <v>0</v>
      </c>
      <c r="JSZ102" s="192">
        <f t="shared" si="113"/>
        <v>0</v>
      </c>
      <c r="JTA102" s="192">
        <f t="shared" si="113"/>
        <v>0</v>
      </c>
      <c r="JTB102" s="192">
        <f t="shared" si="113"/>
        <v>0</v>
      </c>
      <c r="JTC102" s="192">
        <f t="shared" si="113"/>
        <v>0</v>
      </c>
      <c r="JTD102" s="192">
        <f t="shared" si="113"/>
        <v>0</v>
      </c>
      <c r="JTE102" s="192">
        <f t="shared" si="113"/>
        <v>0</v>
      </c>
      <c r="JTF102" s="192">
        <f t="shared" si="113"/>
        <v>0</v>
      </c>
      <c r="JTG102" s="192">
        <f t="shared" si="113"/>
        <v>0</v>
      </c>
      <c r="JTH102" s="192">
        <f t="shared" si="113"/>
        <v>0</v>
      </c>
      <c r="JTI102" s="192">
        <f t="shared" si="113"/>
        <v>0</v>
      </c>
      <c r="JTJ102" s="192">
        <f t="shared" si="113"/>
        <v>0</v>
      </c>
      <c r="JTK102" s="192">
        <f t="shared" si="113"/>
        <v>0</v>
      </c>
      <c r="JTL102" s="192">
        <f t="shared" si="113"/>
        <v>0</v>
      </c>
      <c r="JTM102" s="192">
        <f t="shared" si="113"/>
        <v>0</v>
      </c>
      <c r="JTN102" s="192">
        <f t="shared" si="113"/>
        <v>0</v>
      </c>
      <c r="JTO102" s="192">
        <f t="shared" si="113"/>
        <v>0</v>
      </c>
      <c r="JTP102" s="192">
        <f t="shared" si="113"/>
        <v>0</v>
      </c>
      <c r="JTQ102" s="192">
        <f t="shared" si="113"/>
        <v>0</v>
      </c>
      <c r="JTR102" s="192">
        <f t="shared" si="113"/>
        <v>0</v>
      </c>
      <c r="JTS102" s="192">
        <f t="shared" si="113"/>
        <v>0</v>
      </c>
      <c r="JTT102" s="192">
        <f t="shared" si="113"/>
        <v>0</v>
      </c>
      <c r="JTU102" s="192">
        <f t="shared" ref="JTU102:JWF102" si="114" xml:space="preserve"> JTU$99</f>
        <v>0</v>
      </c>
      <c r="JTV102" s="192">
        <f t="shared" si="114"/>
        <v>0</v>
      </c>
      <c r="JTW102" s="192">
        <f t="shared" si="114"/>
        <v>0</v>
      </c>
      <c r="JTX102" s="192">
        <f t="shared" si="114"/>
        <v>0</v>
      </c>
      <c r="JTY102" s="192">
        <f t="shared" si="114"/>
        <v>0</v>
      </c>
      <c r="JTZ102" s="192">
        <f t="shared" si="114"/>
        <v>0</v>
      </c>
      <c r="JUA102" s="192">
        <f t="shared" si="114"/>
        <v>0</v>
      </c>
      <c r="JUB102" s="192">
        <f t="shared" si="114"/>
        <v>0</v>
      </c>
      <c r="JUC102" s="192">
        <f t="shared" si="114"/>
        <v>0</v>
      </c>
      <c r="JUD102" s="192">
        <f t="shared" si="114"/>
        <v>0</v>
      </c>
      <c r="JUE102" s="192">
        <f t="shared" si="114"/>
        <v>0</v>
      </c>
      <c r="JUF102" s="192">
        <f t="shared" si="114"/>
        <v>0</v>
      </c>
      <c r="JUG102" s="192">
        <f t="shared" si="114"/>
        <v>0</v>
      </c>
      <c r="JUH102" s="192">
        <f t="shared" si="114"/>
        <v>0</v>
      </c>
      <c r="JUI102" s="192">
        <f t="shared" si="114"/>
        <v>0</v>
      </c>
      <c r="JUJ102" s="192">
        <f t="shared" si="114"/>
        <v>0</v>
      </c>
      <c r="JUK102" s="192">
        <f t="shared" si="114"/>
        <v>0</v>
      </c>
      <c r="JUL102" s="192">
        <f t="shared" si="114"/>
        <v>0</v>
      </c>
      <c r="JUM102" s="192">
        <f t="shared" si="114"/>
        <v>0</v>
      </c>
      <c r="JUN102" s="192">
        <f t="shared" si="114"/>
        <v>0</v>
      </c>
      <c r="JUO102" s="192">
        <f t="shared" si="114"/>
        <v>0</v>
      </c>
      <c r="JUP102" s="192">
        <f t="shared" si="114"/>
        <v>0</v>
      </c>
      <c r="JUQ102" s="192">
        <f t="shared" si="114"/>
        <v>0</v>
      </c>
      <c r="JUR102" s="192">
        <f t="shared" si="114"/>
        <v>0</v>
      </c>
      <c r="JUS102" s="192">
        <f t="shared" si="114"/>
        <v>0</v>
      </c>
      <c r="JUT102" s="192">
        <f t="shared" si="114"/>
        <v>0</v>
      </c>
      <c r="JUU102" s="192">
        <f t="shared" si="114"/>
        <v>0</v>
      </c>
      <c r="JUV102" s="192">
        <f t="shared" si="114"/>
        <v>0</v>
      </c>
      <c r="JUW102" s="192">
        <f t="shared" si="114"/>
        <v>0</v>
      </c>
      <c r="JUX102" s="192">
        <f t="shared" si="114"/>
        <v>0</v>
      </c>
      <c r="JUY102" s="192">
        <f t="shared" si="114"/>
        <v>0</v>
      </c>
      <c r="JUZ102" s="192">
        <f t="shared" si="114"/>
        <v>0</v>
      </c>
      <c r="JVA102" s="192">
        <f t="shared" si="114"/>
        <v>0</v>
      </c>
      <c r="JVB102" s="192">
        <f t="shared" si="114"/>
        <v>0</v>
      </c>
      <c r="JVC102" s="192">
        <f t="shared" si="114"/>
        <v>0</v>
      </c>
      <c r="JVD102" s="192">
        <f t="shared" si="114"/>
        <v>0</v>
      </c>
      <c r="JVE102" s="192">
        <f t="shared" si="114"/>
        <v>0</v>
      </c>
      <c r="JVF102" s="192">
        <f t="shared" si="114"/>
        <v>0</v>
      </c>
      <c r="JVG102" s="192">
        <f t="shared" si="114"/>
        <v>0</v>
      </c>
      <c r="JVH102" s="192">
        <f t="shared" si="114"/>
        <v>0</v>
      </c>
      <c r="JVI102" s="192">
        <f t="shared" si="114"/>
        <v>0</v>
      </c>
      <c r="JVJ102" s="192">
        <f t="shared" si="114"/>
        <v>0</v>
      </c>
      <c r="JVK102" s="192">
        <f t="shared" si="114"/>
        <v>0</v>
      </c>
      <c r="JVL102" s="192">
        <f t="shared" si="114"/>
        <v>0</v>
      </c>
      <c r="JVM102" s="192">
        <f t="shared" si="114"/>
        <v>0</v>
      </c>
      <c r="JVN102" s="192">
        <f t="shared" si="114"/>
        <v>0</v>
      </c>
      <c r="JVO102" s="192">
        <f t="shared" si="114"/>
        <v>0</v>
      </c>
      <c r="JVP102" s="192">
        <f t="shared" si="114"/>
        <v>0</v>
      </c>
      <c r="JVQ102" s="192">
        <f t="shared" si="114"/>
        <v>0</v>
      </c>
      <c r="JVR102" s="192">
        <f t="shared" si="114"/>
        <v>0</v>
      </c>
      <c r="JVS102" s="192">
        <f t="shared" si="114"/>
        <v>0</v>
      </c>
      <c r="JVT102" s="192">
        <f t="shared" si="114"/>
        <v>0</v>
      </c>
      <c r="JVU102" s="192">
        <f t="shared" si="114"/>
        <v>0</v>
      </c>
      <c r="JVV102" s="192">
        <f t="shared" si="114"/>
        <v>0</v>
      </c>
      <c r="JVW102" s="192">
        <f t="shared" si="114"/>
        <v>0</v>
      </c>
      <c r="JVX102" s="192">
        <f t="shared" si="114"/>
        <v>0</v>
      </c>
      <c r="JVY102" s="192">
        <f t="shared" si="114"/>
        <v>0</v>
      </c>
      <c r="JVZ102" s="192">
        <f t="shared" si="114"/>
        <v>0</v>
      </c>
      <c r="JWA102" s="192">
        <f t="shared" si="114"/>
        <v>0</v>
      </c>
      <c r="JWB102" s="192">
        <f t="shared" si="114"/>
        <v>0</v>
      </c>
      <c r="JWC102" s="192">
        <f t="shared" si="114"/>
        <v>0</v>
      </c>
      <c r="JWD102" s="192">
        <f t="shared" si="114"/>
        <v>0</v>
      </c>
      <c r="JWE102" s="192">
        <f t="shared" si="114"/>
        <v>0</v>
      </c>
      <c r="JWF102" s="192">
        <f t="shared" si="114"/>
        <v>0</v>
      </c>
      <c r="JWG102" s="192">
        <f t="shared" ref="JWG102:JYR102" si="115" xml:space="preserve"> JWG$99</f>
        <v>0</v>
      </c>
      <c r="JWH102" s="192">
        <f t="shared" si="115"/>
        <v>0</v>
      </c>
      <c r="JWI102" s="192">
        <f t="shared" si="115"/>
        <v>0</v>
      </c>
      <c r="JWJ102" s="192">
        <f t="shared" si="115"/>
        <v>0</v>
      </c>
      <c r="JWK102" s="192">
        <f t="shared" si="115"/>
        <v>0</v>
      </c>
      <c r="JWL102" s="192">
        <f t="shared" si="115"/>
        <v>0</v>
      </c>
      <c r="JWM102" s="192">
        <f t="shared" si="115"/>
        <v>0</v>
      </c>
      <c r="JWN102" s="192">
        <f t="shared" si="115"/>
        <v>0</v>
      </c>
      <c r="JWO102" s="192">
        <f t="shared" si="115"/>
        <v>0</v>
      </c>
      <c r="JWP102" s="192">
        <f t="shared" si="115"/>
        <v>0</v>
      </c>
      <c r="JWQ102" s="192">
        <f t="shared" si="115"/>
        <v>0</v>
      </c>
      <c r="JWR102" s="192">
        <f t="shared" si="115"/>
        <v>0</v>
      </c>
      <c r="JWS102" s="192">
        <f t="shared" si="115"/>
        <v>0</v>
      </c>
      <c r="JWT102" s="192">
        <f t="shared" si="115"/>
        <v>0</v>
      </c>
      <c r="JWU102" s="192">
        <f t="shared" si="115"/>
        <v>0</v>
      </c>
      <c r="JWV102" s="192">
        <f t="shared" si="115"/>
        <v>0</v>
      </c>
      <c r="JWW102" s="192">
        <f t="shared" si="115"/>
        <v>0</v>
      </c>
      <c r="JWX102" s="192">
        <f t="shared" si="115"/>
        <v>0</v>
      </c>
      <c r="JWY102" s="192">
        <f t="shared" si="115"/>
        <v>0</v>
      </c>
      <c r="JWZ102" s="192">
        <f t="shared" si="115"/>
        <v>0</v>
      </c>
      <c r="JXA102" s="192">
        <f t="shared" si="115"/>
        <v>0</v>
      </c>
      <c r="JXB102" s="192">
        <f t="shared" si="115"/>
        <v>0</v>
      </c>
      <c r="JXC102" s="192">
        <f t="shared" si="115"/>
        <v>0</v>
      </c>
      <c r="JXD102" s="192">
        <f t="shared" si="115"/>
        <v>0</v>
      </c>
      <c r="JXE102" s="192">
        <f t="shared" si="115"/>
        <v>0</v>
      </c>
      <c r="JXF102" s="192">
        <f t="shared" si="115"/>
        <v>0</v>
      </c>
      <c r="JXG102" s="192">
        <f t="shared" si="115"/>
        <v>0</v>
      </c>
      <c r="JXH102" s="192">
        <f t="shared" si="115"/>
        <v>0</v>
      </c>
      <c r="JXI102" s="192">
        <f t="shared" si="115"/>
        <v>0</v>
      </c>
      <c r="JXJ102" s="192">
        <f t="shared" si="115"/>
        <v>0</v>
      </c>
      <c r="JXK102" s="192">
        <f t="shared" si="115"/>
        <v>0</v>
      </c>
      <c r="JXL102" s="192">
        <f t="shared" si="115"/>
        <v>0</v>
      </c>
      <c r="JXM102" s="192">
        <f t="shared" si="115"/>
        <v>0</v>
      </c>
      <c r="JXN102" s="192">
        <f t="shared" si="115"/>
        <v>0</v>
      </c>
      <c r="JXO102" s="192">
        <f t="shared" si="115"/>
        <v>0</v>
      </c>
      <c r="JXP102" s="192">
        <f t="shared" si="115"/>
        <v>0</v>
      </c>
      <c r="JXQ102" s="192">
        <f t="shared" si="115"/>
        <v>0</v>
      </c>
      <c r="JXR102" s="192">
        <f t="shared" si="115"/>
        <v>0</v>
      </c>
      <c r="JXS102" s="192">
        <f t="shared" si="115"/>
        <v>0</v>
      </c>
      <c r="JXT102" s="192">
        <f t="shared" si="115"/>
        <v>0</v>
      </c>
      <c r="JXU102" s="192">
        <f t="shared" si="115"/>
        <v>0</v>
      </c>
      <c r="JXV102" s="192">
        <f t="shared" si="115"/>
        <v>0</v>
      </c>
      <c r="JXW102" s="192">
        <f t="shared" si="115"/>
        <v>0</v>
      </c>
      <c r="JXX102" s="192">
        <f t="shared" si="115"/>
        <v>0</v>
      </c>
      <c r="JXY102" s="192">
        <f t="shared" si="115"/>
        <v>0</v>
      </c>
      <c r="JXZ102" s="192">
        <f t="shared" si="115"/>
        <v>0</v>
      </c>
      <c r="JYA102" s="192">
        <f t="shared" si="115"/>
        <v>0</v>
      </c>
      <c r="JYB102" s="192">
        <f t="shared" si="115"/>
        <v>0</v>
      </c>
      <c r="JYC102" s="192">
        <f t="shared" si="115"/>
        <v>0</v>
      </c>
      <c r="JYD102" s="192">
        <f t="shared" si="115"/>
        <v>0</v>
      </c>
      <c r="JYE102" s="192">
        <f t="shared" si="115"/>
        <v>0</v>
      </c>
      <c r="JYF102" s="192">
        <f t="shared" si="115"/>
        <v>0</v>
      </c>
      <c r="JYG102" s="192">
        <f t="shared" si="115"/>
        <v>0</v>
      </c>
      <c r="JYH102" s="192">
        <f t="shared" si="115"/>
        <v>0</v>
      </c>
      <c r="JYI102" s="192">
        <f t="shared" si="115"/>
        <v>0</v>
      </c>
      <c r="JYJ102" s="192">
        <f t="shared" si="115"/>
        <v>0</v>
      </c>
      <c r="JYK102" s="192">
        <f t="shared" si="115"/>
        <v>0</v>
      </c>
      <c r="JYL102" s="192">
        <f t="shared" si="115"/>
        <v>0</v>
      </c>
      <c r="JYM102" s="192">
        <f t="shared" si="115"/>
        <v>0</v>
      </c>
      <c r="JYN102" s="192">
        <f t="shared" si="115"/>
        <v>0</v>
      </c>
      <c r="JYO102" s="192">
        <f t="shared" si="115"/>
        <v>0</v>
      </c>
      <c r="JYP102" s="192">
        <f t="shared" si="115"/>
        <v>0</v>
      </c>
      <c r="JYQ102" s="192">
        <f t="shared" si="115"/>
        <v>0</v>
      </c>
      <c r="JYR102" s="192">
        <f t="shared" si="115"/>
        <v>0</v>
      </c>
      <c r="JYS102" s="192">
        <f t="shared" ref="JYS102:KBD102" si="116" xml:space="preserve"> JYS$99</f>
        <v>0</v>
      </c>
      <c r="JYT102" s="192">
        <f t="shared" si="116"/>
        <v>0</v>
      </c>
      <c r="JYU102" s="192">
        <f t="shared" si="116"/>
        <v>0</v>
      </c>
      <c r="JYV102" s="192">
        <f t="shared" si="116"/>
        <v>0</v>
      </c>
      <c r="JYW102" s="192">
        <f t="shared" si="116"/>
        <v>0</v>
      </c>
      <c r="JYX102" s="192">
        <f t="shared" si="116"/>
        <v>0</v>
      </c>
      <c r="JYY102" s="192">
        <f t="shared" si="116"/>
        <v>0</v>
      </c>
      <c r="JYZ102" s="192">
        <f t="shared" si="116"/>
        <v>0</v>
      </c>
      <c r="JZA102" s="192">
        <f t="shared" si="116"/>
        <v>0</v>
      </c>
      <c r="JZB102" s="192">
        <f t="shared" si="116"/>
        <v>0</v>
      </c>
      <c r="JZC102" s="192">
        <f t="shared" si="116"/>
        <v>0</v>
      </c>
      <c r="JZD102" s="192">
        <f t="shared" si="116"/>
        <v>0</v>
      </c>
      <c r="JZE102" s="192">
        <f t="shared" si="116"/>
        <v>0</v>
      </c>
      <c r="JZF102" s="192">
        <f t="shared" si="116"/>
        <v>0</v>
      </c>
      <c r="JZG102" s="192">
        <f t="shared" si="116"/>
        <v>0</v>
      </c>
      <c r="JZH102" s="192">
        <f t="shared" si="116"/>
        <v>0</v>
      </c>
      <c r="JZI102" s="192">
        <f t="shared" si="116"/>
        <v>0</v>
      </c>
      <c r="JZJ102" s="192">
        <f t="shared" si="116"/>
        <v>0</v>
      </c>
      <c r="JZK102" s="192">
        <f t="shared" si="116"/>
        <v>0</v>
      </c>
      <c r="JZL102" s="192">
        <f t="shared" si="116"/>
        <v>0</v>
      </c>
      <c r="JZM102" s="192">
        <f t="shared" si="116"/>
        <v>0</v>
      </c>
      <c r="JZN102" s="192">
        <f t="shared" si="116"/>
        <v>0</v>
      </c>
      <c r="JZO102" s="192">
        <f t="shared" si="116"/>
        <v>0</v>
      </c>
      <c r="JZP102" s="192">
        <f t="shared" si="116"/>
        <v>0</v>
      </c>
      <c r="JZQ102" s="192">
        <f t="shared" si="116"/>
        <v>0</v>
      </c>
      <c r="JZR102" s="192">
        <f t="shared" si="116"/>
        <v>0</v>
      </c>
      <c r="JZS102" s="192">
        <f t="shared" si="116"/>
        <v>0</v>
      </c>
      <c r="JZT102" s="192">
        <f t="shared" si="116"/>
        <v>0</v>
      </c>
      <c r="JZU102" s="192">
        <f t="shared" si="116"/>
        <v>0</v>
      </c>
      <c r="JZV102" s="192">
        <f t="shared" si="116"/>
        <v>0</v>
      </c>
      <c r="JZW102" s="192">
        <f t="shared" si="116"/>
        <v>0</v>
      </c>
      <c r="JZX102" s="192">
        <f t="shared" si="116"/>
        <v>0</v>
      </c>
      <c r="JZY102" s="192">
        <f t="shared" si="116"/>
        <v>0</v>
      </c>
      <c r="JZZ102" s="192">
        <f t="shared" si="116"/>
        <v>0</v>
      </c>
      <c r="KAA102" s="192">
        <f t="shared" si="116"/>
        <v>0</v>
      </c>
      <c r="KAB102" s="192">
        <f t="shared" si="116"/>
        <v>0</v>
      </c>
      <c r="KAC102" s="192">
        <f t="shared" si="116"/>
        <v>0</v>
      </c>
      <c r="KAD102" s="192">
        <f t="shared" si="116"/>
        <v>0</v>
      </c>
      <c r="KAE102" s="192">
        <f t="shared" si="116"/>
        <v>0</v>
      </c>
      <c r="KAF102" s="192">
        <f t="shared" si="116"/>
        <v>0</v>
      </c>
      <c r="KAG102" s="192">
        <f t="shared" si="116"/>
        <v>0</v>
      </c>
      <c r="KAH102" s="192">
        <f t="shared" si="116"/>
        <v>0</v>
      </c>
      <c r="KAI102" s="192">
        <f t="shared" si="116"/>
        <v>0</v>
      </c>
      <c r="KAJ102" s="192">
        <f t="shared" si="116"/>
        <v>0</v>
      </c>
      <c r="KAK102" s="192">
        <f t="shared" si="116"/>
        <v>0</v>
      </c>
      <c r="KAL102" s="192">
        <f t="shared" si="116"/>
        <v>0</v>
      </c>
      <c r="KAM102" s="192">
        <f t="shared" si="116"/>
        <v>0</v>
      </c>
      <c r="KAN102" s="192">
        <f t="shared" si="116"/>
        <v>0</v>
      </c>
      <c r="KAO102" s="192">
        <f t="shared" si="116"/>
        <v>0</v>
      </c>
      <c r="KAP102" s="192">
        <f t="shared" si="116"/>
        <v>0</v>
      </c>
      <c r="KAQ102" s="192">
        <f t="shared" si="116"/>
        <v>0</v>
      </c>
      <c r="KAR102" s="192">
        <f t="shared" si="116"/>
        <v>0</v>
      </c>
      <c r="KAS102" s="192">
        <f t="shared" si="116"/>
        <v>0</v>
      </c>
      <c r="KAT102" s="192">
        <f t="shared" si="116"/>
        <v>0</v>
      </c>
      <c r="KAU102" s="192">
        <f t="shared" si="116"/>
        <v>0</v>
      </c>
      <c r="KAV102" s="192">
        <f t="shared" si="116"/>
        <v>0</v>
      </c>
      <c r="KAW102" s="192">
        <f t="shared" si="116"/>
        <v>0</v>
      </c>
      <c r="KAX102" s="192">
        <f t="shared" si="116"/>
        <v>0</v>
      </c>
      <c r="KAY102" s="192">
        <f t="shared" si="116"/>
        <v>0</v>
      </c>
      <c r="KAZ102" s="192">
        <f t="shared" si="116"/>
        <v>0</v>
      </c>
      <c r="KBA102" s="192">
        <f t="shared" si="116"/>
        <v>0</v>
      </c>
      <c r="KBB102" s="192">
        <f t="shared" si="116"/>
        <v>0</v>
      </c>
      <c r="KBC102" s="192">
        <f t="shared" si="116"/>
        <v>0</v>
      </c>
      <c r="KBD102" s="192">
        <f t="shared" si="116"/>
        <v>0</v>
      </c>
      <c r="KBE102" s="192">
        <f t="shared" ref="KBE102:KDP102" si="117" xml:space="preserve"> KBE$99</f>
        <v>0</v>
      </c>
      <c r="KBF102" s="192">
        <f t="shared" si="117"/>
        <v>0</v>
      </c>
      <c r="KBG102" s="192">
        <f t="shared" si="117"/>
        <v>0</v>
      </c>
      <c r="KBH102" s="192">
        <f t="shared" si="117"/>
        <v>0</v>
      </c>
      <c r="KBI102" s="192">
        <f t="shared" si="117"/>
        <v>0</v>
      </c>
      <c r="KBJ102" s="192">
        <f t="shared" si="117"/>
        <v>0</v>
      </c>
      <c r="KBK102" s="192">
        <f t="shared" si="117"/>
        <v>0</v>
      </c>
      <c r="KBL102" s="192">
        <f t="shared" si="117"/>
        <v>0</v>
      </c>
      <c r="KBM102" s="192">
        <f t="shared" si="117"/>
        <v>0</v>
      </c>
      <c r="KBN102" s="192">
        <f t="shared" si="117"/>
        <v>0</v>
      </c>
      <c r="KBO102" s="192">
        <f t="shared" si="117"/>
        <v>0</v>
      </c>
      <c r="KBP102" s="192">
        <f t="shared" si="117"/>
        <v>0</v>
      </c>
      <c r="KBQ102" s="192">
        <f t="shared" si="117"/>
        <v>0</v>
      </c>
      <c r="KBR102" s="192">
        <f t="shared" si="117"/>
        <v>0</v>
      </c>
      <c r="KBS102" s="192">
        <f t="shared" si="117"/>
        <v>0</v>
      </c>
      <c r="KBT102" s="192">
        <f t="shared" si="117"/>
        <v>0</v>
      </c>
      <c r="KBU102" s="192">
        <f t="shared" si="117"/>
        <v>0</v>
      </c>
      <c r="KBV102" s="192">
        <f t="shared" si="117"/>
        <v>0</v>
      </c>
      <c r="KBW102" s="192">
        <f t="shared" si="117"/>
        <v>0</v>
      </c>
      <c r="KBX102" s="192">
        <f t="shared" si="117"/>
        <v>0</v>
      </c>
      <c r="KBY102" s="192">
        <f t="shared" si="117"/>
        <v>0</v>
      </c>
      <c r="KBZ102" s="192">
        <f t="shared" si="117"/>
        <v>0</v>
      </c>
      <c r="KCA102" s="192">
        <f t="shared" si="117"/>
        <v>0</v>
      </c>
      <c r="KCB102" s="192">
        <f t="shared" si="117"/>
        <v>0</v>
      </c>
      <c r="KCC102" s="192">
        <f t="shared" si="117"/>
        <v>0</v>
      </c>
      <c r="KCD102" s="192">
        <f t="shared" si="117"/>
        <v>0</v>
      </c>
      <c r="KCE102" s="192">
        <f t="shared" si="117"/>
        <v>0</v>
      </c>
      <c r="KCF102" s="192">
        <f t="shared" si="117"/>
        <v>0</v>
      </c>
      <c r="KCG102" s="192">
        <f t="shared" si="117"/>
        <v>0</v>
      </c>
      <c r="KCH102" s="192">
        <f t="shared" si="117"/>
        <v>0</v>
      </c>
      <c r="KCI102" s="192">
        <f t="shared" si="117"/>
        <v>0</v>
      </c>
      <c r="KCJ102" s="192">
        <f t="shared" si="117"/>
        <v>0</v>
      </c>
      <c r="KCK102" s="192">
        <f t="shared" si="117"/>
        <v>0</v>
      </c>
      <c r="KCL102" s="192">
        <f t="shared" si="117"/>
        <v>0</v>
      </c>
      <c r="KCM102" s="192">
        <f t="shared" si="117"/>
        <v>0</v>
      </c>
      <c r="KCN102" s="192">
        <f t="shared" si="117"/>
        <v>0</v>
      </c>
      <c r="KCO102" s="192">
        <f t="shared" si="117"/>
        <v>0</v>
      </c>
      <c r="KCP102" s="192">
        <f t="shared" si="117"/>
        <v>0</v>
      </c>
      <c r="KCQ102" s="192">
        <f t="shared" si="117"/>
        <v>0</v>
      </c>
      <c r="KCR102" s="192">
        <f t="shared" si="117"/>
        <v>0</v>
      </c>
      <c r="KCS102" s="192">
        <f t="shared" si="117"/>
        <v>0</v>
      </c>
      <c r="KCT102" s="192">
        <f t="shared" si="117"/>
        <v>0</v>
      </c>
      <c r="KCU102" s="192">
        <f t="shared" si="117"/>
        <v>0</v>
      </c>
      <c r="KCV102" s="192">
        <f t="shared" si="117"/>
        <v>0</v>
      </c>
      <c r="KCW102" s="192">
        <f t="shared" si="117"/>
        <v>0</v>
      </c>
      <c r="KCX102" s="192">
        <f t="shared" si="117"/>
        <v>0</v>
      </c>
      <c r="KCY102" s="192">
        <f t="shared" si="117"/>
        <v>0</v>
      </c>
      <c r="KCZ102" s="192">
        <f t="shared" si="117"/>
        <v>0</v>
      </c>
      <c r="KDA102" s="192">
        <f t="shared" si="117"/>
        <v>0</v>
      </c>
      <c r="KDB102" s="192">
        <f t="shared" si="117"/>
        <v>0</v>
      </c>
      <c r="KDC102" s="192">
        <f t="shared" si="117"/>
        <v>0</v>
      </c>
      <c r="KDD102" s="192">
        <f t="shared" si="117"/>
        <v>0</v>
      </c>
      <c r="KDE102" s="192">
        <f t="shared" si="117"/>
        <v>0</v>
      </c>
      <c r="KDF102" s="192">
        <f t="shared" si="117"/>
        <v>0</v>
      </c>
      <c r="KDG102" s="192">
        <f t="shared" si="117"/>
        <v>0</v>
      </c>
      <c r="KDH102" s="192">
        <f t="shared" si="117"/>
        <v>0</v>
      </c>
      <c r="KDI102" s="192">
        <f t="shared" si="117"/>
        <v>0</v>
      </c>
      <c r="KDJ102" s="192">
        <f t="shared" si="117"/>
        <v>0</v>
      </c>
      <c r="KDK102" s="192">
        <f t="shared" si="117"/>
        <v>0</v>
      </c>
      <c r="KDL102" s="192">
        <f t="shared" si="117"/>
        <v>0</v>
      </c>
      <c r="KDM102" s="192">
        <f t="shared" si="117"/>
        <v>0</v>
      </c>
      <c r="KDN102" s="192">
        <f t="shared" si="117"/>
        <v>0</v>
      </c>
      <c r="KDO102" s="192">
        <f t="shared" si="117"/>
        <v>0</v>
      </c>
      <c r="KDP102" s="192">
        <f t="shared" si="117"/>
        <v>0</v>
      </c>
      <c r="KDQ102" s="192">
        <f t="shared" ref="KDQ102:KGB102" si="118" xml:space="preserve"> KDQ$99</f>
        <v>0</v>
      </c>
      <c r="KDR102" s="192">
        <f t="shared" si="118"/>
        <v>0</v>
      </c>
      <c r="KDS102" s="192">
        <f t="shared" si="118"/>
        <v>0</v>
      </c>
      <c r="KDT102" s="192">
        <f t="shared" si="118"/>
        <v>0</v>
      </c>
      <c r="KDU102" s="192">
        <f t="shared" si="118"/>
        <v>0</v>
      </c>
      <c r="KDV102" s="192">
        <f t="shared" si="118"/>
        <v>0</v>
      </c>
      <c r="KDW102" s="192">
        <f t="shared" si="118"/>
        <v>0</v>
      </c>
      <c r="KDX102" s="192">
        <f t="shared" si="118"/>
        <v>0</v>
      </c>
      <c r="KDY102" s="192">
        <f t="shared" si="118"/>
        <v>0</v>
      </c>
      <c r="KDZ102" s="192">
        <f t="shared" si="118"/>
        <v>0</v>
      </c>
      <c r="KEA102" s="192">
        <f t="shared" si="118"/>
        <v>0</v>
      </c>
      <c r="KEB102" s="192">
        <f t="shared" si="118"/>
        <v>0</v>
      </c>
      <c r="KEC102" s="192">
        <f t="shared" si="118"/>
        <v>0</v>
      </c>
      <c r="KED102" s="192">
        <f t="shared" si="118"/>
        <v>0</v>
      </c>
      <c r="KEE102" s="192">
        <f t="shared" si="118"/>
        <v>0</v>
      </c>
      <c r="KEF102" s="192">
        <f t="shared" si="118"/>
        <v>0</v>
      </c>
      <c r="KEG102" s="192">
        <f t="shared" si="118"/>
        <v>0</v>
      </c>
      <c r="KEH102" s="192">
        <f t="shared" si="118"/>
        <v>0</v>
      </c>
      <c r="KEI102" s="192">
        <f t="shared" si="118"/>
        <v>0</v>
      </c>
      <c r="KEJ102" s="192">
        <f t="shared" si="118"/>
        <v>0</v>
      </c>
      <c r="KEK102" s="192">
        <f t="shared" si="118"/>
        <v>0</v>
      </c>
      <c r="KEL102" s="192">
        <f t="shared" si="118"/>
        <v>0</v>
      </c>
      <c r="KEM102" s="192">
        <f t="shared" si="118"/>
        <v>0</v>
      </c>
      <c r="KEN102" s="192">
        <f t="shared" si="118"/>
        <v>0</v>
      </c>
      <c r="KEO102" s="192">
        <f t="shared" si="118"/>
        <v>0</v>
      </c>
      <c r="KEP102" s="192">
        <f t="shared" si="118"/>
        <v>0</v>
      </c>
      <c r="KEQ102" s="192">
        <f t="shared" si="118"/>
        <v>0</v>
      </c>
      <c r="KER102" s="192">
        <f t="shared" si="118"/>
        <v>0</v>
      </c>
      <c r="KES102" s="192">
        <f t="shared" si="118"/>
        <v>0</v>
      </c>
      <c r="KET102" s="192">
        <f t="shared" si="118"/>
        <v>0</v>
      </c>
      <c r="KEU102" s="192">
        <f t="shared" si="118"/>
        <v>0</v>
      </c>
      <c r="KEV102" s="192">
        <f t="shared" si="118"/>
        <v>0</v>
      </c>
      <c r="KEW102" s="192">
        <f t="shared" si="118"/>
        <v>0</v>
      </c>
      <c r="KEX102" s="192">
        <f t="shared" si="118"/>
        <v>0</v>
      </c>
      <c r="KEY102" s="192">
        <f t="shared" si="118"/>
        <v>0</v>
      </c>
      <c r="KEZ102" s="192">
        <f t="shared" si="118"/>
        <v>0</v>
      </c>
      <c r="KFA102" s="192">
        <f t="shared" si="118"/>
        <v>0</v>
      </c>
      <c r="KFB102" s="192">
        <f t="shared" si="118"/>
        <v>0</v>
      </c>
      <c r="KFC102" s="192">
        <f t="shared" si="118"/>
        <v>0</v>
      </c>
      <c r="KFD102" s="192">
        <f t="shared" si="118"/>
        <v>0</v>
      </c>
      <c r="KFE102" s="192">
        <f t="shared" si="118"/>
        <v>0</v>
      </c>
      <c r="KFF102" s="192">
        <f t="shared" si="118"/>
        <v>0</v>
      </c>
      <c r="KFG102" s="192">
        <f t="shared" si="118"/>
        <v>0</v>
      </c>
      <c r="KFH102" s="192">
        <f t="shared" si="118"/>
        <v>0</v>
      </c>
      <c r="KFI102" s="192">
        <f t="shared" si="118"/>
        <v>0</v>
      </c>
      <c r="KFJ102" s="192">
        <f t="shared" si="118"/>
        <v>0</v>
      </c>
      <c r="KFK102" s="192">
        <f t="shared" si="118"/>
        <v>0</v>
      </c>
      <c r="KFL102" s="192">
        <f t="shared" si="118"/>
        <v>0</v>
      </c>
      <c r="KFM102" s="192">
        <f t="shared" si="118"/>
        <v>0</v>
      </c>
      <c r="KFN102" s="192">
        <f t="shared" si="118"/>
        <v>0</v>
      </c>
      <c r="KFO102" s="192">
        <f t="shared" si="118"/>
        <v>0</v>
      </c>
      <c r="KFP102" s="192">
        <f t="shared" si="118"/>
        <v>0</v>
      </c>
      <c r="KFQ102" s="192">
        <f t="shared" si="118"/>
        <v>0</v>
      </c>
      <c r="KFR102" s="192">
        <f t="shared" si="118"/>
        <v>0</v>
      </c>
      <c r="KFS102" s="192">
        <f t="shared" si="118"/>
        <v>0</v>
      </c>
      <c r="KFT102" s="192">
        <f t="shared" si="118"/>
        <v>0</v>
      </c>
      <c r="KFU102" s="192">
        <f t="shared" si="118"/>
        <v>0</v>
      </c>
      <c r="KFV102" s="192">
        <f t="shared" si="118"/>
        <v>0</v>
      </c>
      <c r="KFW102" s="192">
        <f t="shared" si="118"/>
        <v>0</v>
      </c>
      <c r="KFX102" s="192">
        <f t="shared" si="118"/>
        <v>0</v>
      </c>
      <c r="KFY102" s="192">
        <f t="shared" si="118"/>
        <v>0</v>
      </c>
      <c r="KFZ102" s="192">
        <f t="shared" si="118"/>
        <v>0</v>
      </c>
      <c r="KGA102" s="192">
        <f t="shared" si="118"/>
        <v>0</v>
      </c>
      <c r="KGB102" s="192">
        <f t="shared" si="118"/>
        <v>0</v>
      </c>
      <c r="KGC102" s="192">
        <f t="shared" ref="KGC102:KIN102" si="119" xml:space="preserve"> KGC$99</f>
        <v>0</v>
      </c>
      <c r="KGD102" s="192">
        <f t="shared" si="119"/>
        <v>0</v>
      </c>
      <c r="KGE102" s="192">
        <f t="shared" si="119"/>
        <v>0</v>
      </c>
      <c r="KGF102" s="192">
        <f t="shared" si="119"/>
        <v>0</v>
      </c>
      <c r="KGG102" s="192">
        <f t="shared" si="119"/>
        <v>0</v>
      </c>
      <c r="KGH102" s="192">
        <f t="shared" si="119"/>
        <v>0</v>
      </c>
      <c r="KGI102" s="192">
        <f t="shared" si="119"/>
        <v>0</v>
      </c>
      <c r="KGJ102" s="192">
        <f t="shared" si="119"/>
        <v>0</v>
      </c>
      <c r="KGK102" s="192">
        <f t="shared" si="119"/>
        <v>0</v>
      </c>
      <c r="KGL102" s="192">
        <f t="shared" si="119"/>
        <v>0</v>
      </c>
      <c r="KGM102" s="192">
        <f t="shared" si="119"/>
        <v>0</v>
      </c>
      <c r="KGN102" s="192">
        <f t="shared" si="119"/>
        <v>0</v>
      </c>
      <c r="KGO102" s="192">
        <f t="shared" si="119"/>
        <v>0</v>
      </c>
      <c r="KGP102" s="192">
        <f t="shared" si="119"/>
        <v>0</v>
      </c>
      <c r="KGQ102" s="192">
        <f t="shared" si="119"/>
        <v>0</v>
      </c>
      <c r="KGR102" s="192">
        <f t="shared" si="119"/>
        <v>0</v>
      </c>
      <c r="KGS102" s="192">
        <f t="shared" si="119"/>
        <v>0</v>
      </c>
      <c r="KGT102" s="192">
        <f t="shared" si="119"/>
        <v>0</v>
      </c>
      <c r="KGU102" s="192">
        <f t="shared" si="119"/>
        <v>0</v>
      </c>
      <c r="KGV102" s="192">
        <f t="shared" si="119"/>
        <v>0</v>
      </c>
      <c r="KGW102" s="192">
        <f t="shared" si="119"/>
        <v>0</v>
      </c>
      <c r="KGX102" s="192">
        <f t="shared" si="119"/>
        <v>0</v>
      </c>
      <c r="KGY102" s="192">
        <f t="shared" si="119"/>
        <v>0</v>
      </c>
      <c r="KGZ102" s="192">
        <f t="shared" si="119"/>
        <v>0</v>
      </c>
      <c r="KHA102" s="192">
        <f t="shared" si="119"/>
        <v>0</v>
      </c>
      <c r="KHB102" s="192">
        <f t="shared" si="119"/>
        <v>0</v>
      </c>
      <c r="KHC102" s="192">
        <f t="shared" si="119"/>
        <v>0</v>
      </c>
      <c r="KHD102" s="192">
        <f t="shared" si="119"/>
        <v>0</v>
      </c>
      <c r="KHE102" s="192">
        <f t="shared" si="119"/>
        <v>0</v>
      </c>
      <c r="KHF102" s="192">
        <f t="shared" si="119"/>
        <v>0</v>
      </c>
      <c r="KHG102" s="192">
        <f t="shared" si="119"/>
        <v>0</v>
      </c>
      <c r="KHH102" s="192">
        <f t="shared" si="119"/>
        <v>0</v>
      </c>
      <c r="KHI102" s="192">
        <f t="shared" si="119"/>
        <v>0</v>
      </c>
      <c r="KHJ102" s="192">
        <f t="shared" si="119"/>
        <v>0</v>
      </c>
      <c r="KHK102" s="192">
        <f t="shared" si="119"/>
        <v>0</v>
      </c>
      <c r="KHL102" s="192">
        <f t="shared" si="119"/>
        <v>0</v>
      </c>
      <c r="KHM102" s="192">
        <f t="shared" si="119"/>
        <v>0</v>
      </c>
      <c r="KHN102" s="192">
        <f t="shared" si="119"/>
        <v>0</v>
      </c>
      <c r="KHO102" s="192">
        <f t="shared" si="119"/>
        <v>0</v>
      </c>
      <c r="KHP102" s="192">
        <f t="shared" si="119"/>
        <v>0</v>
      </c>
      <c r="KHQ102" s="192">
        <f t="shared" si="119"/>
        <v>0</v>
      </c>
      <c r="KHR102" s="192">
        <f t="shared" si="119"/>
        <v>0</v>
      </c>
      <c r="KHS102" s="192">
        <f t="shared" si="119"/>
        <v>0</v>
      </c>
      <c r="KHT102" s="192">
        <f t="shared" si="119"/>
        <v>0</v>
      </c>
      <c r="KHU102" s="192">
        <f t="shared" si="119"/>
        <v>0</v>
      </c>
      <c r="KHV102" s="192">
        <f t="shared" si="119"/>
        <v>0</v>
      </c>
      <c r="KHW102" s="192">
        <f t="shared" si="119"/>
        <v>0</v>
      </c>
      <c r="KHX102" s="192">
        <f t="shared" si="119"/>
        <v>0</v>
      </c>
      <c r="KHY102" s="192">
        <f t="shared" si="119"/>
        <v>0</v>
      </c>
      <c r="KHZ102" s="192">
        <f t="shared" si="119"/>
        <v>0</v>
      </c>
      <c r="KIA102" s="192">
        <f t="shared" si="119"/>
        <v>0</v>
      </c>
      <c r="KIB102" s="192">
        <f t="shared" si="119"/>
        <v>0</v>
      </c>
      <c r="KIC102" s="192">
        <f t="shared" si="119"/>
        <v>0</v>
      </c>
      <c r="KID102" s="192">
        <f t="shared" si="119"/>
        <v>0</v>
      </c>
      <c r="KIE102" s="192">
        <f t="shared" si="119"/>
        <v>0</v>
      </c>
      <c r="KIF102" s="192">
        <f t="shared" si="119"/>
        <v>0</v>
      </c>
      <c r="KIG102" s="192">
        <f t="shared" si="119"/>
        <v>0</v>
      </c>
      <c r="KIH102" s="192">
        <f t="shared" si="119"/>
        <v>0</v>
      </c>
      <c r="KII102" s="192">
        <f t="shared" si="119"/>
        <v>0</v>
      </c>
      <c r="KIJ102" s="192">
        <f t="shared" si="119"/>
        <v>0</v>
      </c>
      <c r="KIK102" s="192">
        <f t="shared" si="119"/>
        <v>0</v>
      </c>
      <c r="KIL102" s="192">
        <f t="shared" si="119"/>
        <v>0</v>
      </c>
      <c r="KIM102" s="192">
        <f t="shared" si="119"/>
        <v>0</v>
      </c>
      <c r="KIN102" s="192">
        <f t="shared" si="119"/>
        <v>0</v>
      </c>
      <c r="KIO102" s="192">
        <f t="shared" ref="KIO102:KKZ102" si="120" xml:space="preserve"> KIO$99</f>
        <v>0</v>
      </c>
      <c r="KIP102" s="192">
        <f t="shared" si="120"/>
        <v>0</v>
      </c>
      <c r="KIQ102" s="192">
        <f t="shared" si="120"/>
        <v>0</v>
      </c>
      <c r="KIR102" s="192">
        <f t="shared" si="120"/>
        <v>0</v>
      </c>
      <c r="KIS102" s="192">
        <f t="shared" si="120"/>
        <v>0</v>
      </c>
      <c r="KIT102" s="192">
        <f t="shared" si="120"/>
        <v>0</v>
      </c>
      <c r="KIU102" s="192">
        <f t="shared" si="120"/>
        <v>0</v>
      </c>
      <c r="KIV102" s="192">
        <f t="shared" si="120"/>
        <v>0</v>
      </c>
      <c r="KIW102" s="192">
        <f t="shared" si="120"/>
        <v>0</v>
      </c>
      <c r="KIX102" s="192">
        <f t="shared" si="120"/>
        <v>0</v>
      </c>
      <c r="KIY102" s="192">
        <f t="shared" si="120"/>
        <v>0</v>
      </c>
      <c r="KIZ102" s="192">
        <f t="shared" si="120"/>
        <v>0</v>
      </c>
      <c r="KJA102" s="192">
        <f t="shared" si="120"/>
        <v>0</v>
      </c>
      <c r="KJB102" s="192">
        <f t="shared" si="120"/>
        <v>0</v>
      </c>
      <c r="KJC102" s="192">
        <f t="shared" si="120"/>
        <v>0</v>
      </c>
      <c r="KJD102" s="192">
        <f t="shared" si="120"/>
        <v>0</v>
      </c>
      <c r="KJE102" s="192">
        <f t="shared" si="120"/>
        <v>0</v>
      </c>
      <c r="KJF102" s="192">
        <f t="shared" si="120"/>
        <v>0</v>
      </c>
      <c r="KJG102" s="192">
        <f t="shared" si="120"/>
        <v>0</v>
      </c>
      <c r="KJH102" s="192">
        <f t="shared" si="120"/>
        <v>0</v>
      </c>
      <c r="KJI102" s="192">
        <f t="shared" si="120"/>
        <v>0</v>
      </c>
      <c r="KJJ102" s="192">
        <f t="shared" si="120"/>
        <v>0</v>
      </c>
      <c r="KJK102" s="192">
        <f t="shared" si="120"/>
        <v>0</v>
      </c>
      <c r="KJL102" s="192">
        <f t="shared" si="120"/>
        <v>0</v>
      </c>
      <c r="KJM102" s="192">
        <f t="shared" si="120"/>
        <v>0</v>
      </c>
      <c r="KJN102" s="192">
        <f t="shared" si="120"/>
        <v>0</v>
      </c>
      <c r="KJO102" s="192">
        <f t="shared" si="120"/>
        <v>0</v>
      </c>
      <c r="KJP102" s="192">
        <f t="shared" si="120"/>
        <v>0</v>
      </c>
      <c r="KJQ102" s="192">
        <f t="shared" si="120"/>
        <v>0</v>
      </c>
      <c r="KJR102" s="192">
        <f t="shared" si="120"/>
        <v>0</v>
      </c>
      <c r="KJS102" s="192">
        <f t="shared" si="120"/>
        <v>0</v>
      </c>
      <c r="KJT102" s="192">
        <f t="shared" si="120"/>
        <v>0</v>
      </c>
      <c r="KJU102" s="192">
        <f t="shared" si="120"/>
        <v>0</v>
      </c>
      <c r="KJV102" s="192">
        <f t="shared" si="120"/>
        <v>0</v>
      </c>
      <c r="KJW102" s="192">
        <f t="shared" si="120"/>
        <v>0</v>
      </c>
      <c r="KJX102" s="192">
        <f t="shared" si="120"/>
        <v>0</v>
      </c>
      <c r="KJY102" s="192">
        <f t="shared" si="120"/>
        <v>0</v>
      </c>
      <c r="KJZ102" s="192">
        <f t="shared" si="120"/>
        <v>0</v>
      </c>
      <c r="KKA102" s="192">
        <f t="shared" si="120"/>
        <v>0</v>
      </c>
      <c r="KKB102" s="192">
        <f t="shared" si="120"/>
        <v>0</v>
      </c>
      <c r="KKC102" s="192">
        <f t="shared" si="120"/>
        <v>0</v>
      </c>
      <c r="KKD102" s="192">
        <f t="shared" si="120"/>
        <v>0</v>
      </c>
      <c r="KKE102" s="192">
        <f t="shared" si="120"/>
        <v>0</v>
      </c>
      <c r="KKF102" s="192">
        <f t="shared" si="120"/>
        <v>0</v>
      </c>
      <c r="KKG102" s="192">
        <f t="shared" si="120"/>
        <v>0</v>
      </c>
      <c r="KKH102" s="192">
        <f t="shared" si="120"/>
        <v>0</v>
      </c>
      <c r="KKI102" s="192">
        <f t="shared" si="120"/>
        <v>0</v>
      </c>
      <c r="KKJ102" s="192">
        <f t="shared" si="120"/>
        <v>0</v>
      </c>
      <c r="KKK102" s="192">
        <f t="shared" si="120"/>
        <v>0</v>
      </c>
      <c r="KKL102" s="192">
        <f t="shared" si="120"/>
        <v>0</v>
      </c>
      <c r="KKM102" s="192">
        <f t="shared" si="120"/>
        <v>0</v>
      </c>
      <c r="KKN102" s="192">
        <f t="shared" si="120"/>
        <v>0</v>
      </c>
      <c r="KKO102" s="192">
        <f t="shared" si="120"/>
        <v>0</v>
      </c>
      <c r="KKP102" s="192">
        <f t="shared" si="120"/>
        <v>0</v>
      </c>
      <c r="KKQ102" s="192">
        <f t="shared" si="120"/>
        <v>0</v>
      </c>
      <c r="KKR102" s="192">
        <f t="shared" si="120"/>
        <v>0</v>
      </c>
      <c r="KKS102" s="192">
        <f t="shared" si="120"/>
        <v>0</v>
      </c>
      <c r="KKT102" s="192">
        <f t="shared" si="120"/>
        <v>0</v>
      </c>
      <c r="KKU102" s="192">
        <f t="shared" si="120"/>
        <v>0</v>
      </c>
      <c r="KKV102" s="192">
        <f t="shared" si="120"/>
        <v>0</v>
      </c>
      <c r="KKW102" s="192">
        <f t="shared" si="120"/>
        <v>0</v>
      </c>
      <c r="KKX102" s="192">
        <f t="shared" si="120"/>
        <v>0</v>
      </c>
      <c r="KKY102" s="192">
        <f t="shared" si="120"/>
        <v>0</v>
      </c>
      <c r="KKZ102" s="192">
        <f t="shared" si="120"/>
        <v>0</v>
      </c>
      <c r="KLA102" s="192">
        <f t="shared" ref="KLA102:KNL102" si="121" xml:space="preserve"> KLA$99</f>
        <v>0</v>
      </c>
      <c r="KLB102" s="192">
        <f t="shared" si="121"/>
        <v>0</v>
      </c>
      <c r="KLC102" s="192">
        <f t="shared" si="121"/>
        <v>0</v>
      </c>
      <c r="KLD102" s="192">
        <f t="shared" si="121"/>
        <v>0</v>
      </c>
      <c r="KLE102" s="192">
        <f t="shared" si="121"/>
        <v>0</v>
      </c>
      <c r="KLF102" s="192">
        <f t="shared" si="121"/>
        <v>0</v>
      </c>
      <c r="KLG102" s="192">
        <f t="shared" si="121"/>
        <v>0</v>
      </c>
      <c r="KLH102" s="192">
        <f t="shared" si="121"/>
        <v>0</v>
      </c>
      <c r="KLI102" s="192">
        <f t="shared" si="121"/>
        <v>0</v>
      </c>
      <c r="KLJ102" s="192">
        <f t="shared" si="121"/>
        <v>0</v>
      </c>
      <c r="KLK102" s="192">
        <f t="shared" si="121"/>
        <v>0</v>
      </c>
      <c r="KLL102" s="192">
        <f t="shared" si="121"/>
        <v>0</v>
      </c>
      <c r="KLM102" s="192">
        <f t="shared" si="121"/>
        <v>0</v>
      </c>
      <c r="KLN102" s="192">
        <f t="shared" si="121"/>
        <v>0</v>
      </c>
      <c r="KLO102" s="192">
        <f t="shared" si="121"/>
        <v>0</v>
      </c>
      <c r="KLP102" s="192">
        <f t="shared" si="121"/>
        <v>0</v>
      </c>
      <c r="KLQ102" s="192">
        <f t="shared" si="121"/>
        <v>0</v>
      </c>
      <c r="KLR102" s="192">
        <f t="shared" si="121"/>
        <v>0</v>
      </c>
      <c r="KLS102" s="192">
        <f t="shared" si="121"/>
        <v>0</v>
      </c>
      <c r="KLT102" s="192">
        <f t="shared" si="121"/>
        <v>0</v>
      </c>
      <c r="KLU102" s="192">
        <f t="shared" si="121"/>
        <v>0</v>
      </c>
      <c r="KLV102" s="192">
        <f t="shared" si="121"/>
        <v>0</v>
      </c>
      <c r="KLW102" s="192">
        <f t="shared" si="121"/>
        <v>0</v>
      </c>
      <c r="KLX102" s="192">
        <f t="shared" si="121"/>
        <v>0</v>
      </c>
      <c r="KLY102" s="192">
        <f t="shared" si="121"/>
        <v>0</v>
      </c>
      <c r="KLZ102" s="192">
        <f t="shared" si="121"/>
        <v>0</v>
      </c>
      <c r="KMA102" s="192">
        <f t="shared" si="121"/>
        <v>0</v>
      </c>
      <c r="KMB102" s="192">
        <f t="shared" si="121"/>
        <v>0</v>
      </c>
      <c r="KMC102" s="192">
        <f t="shared" si="121"/>
        <v>0</v>
      </c>
      <c r="KMD102" s="192">
        <f t="shared" si="121"/>
        <v>0</v>
      </c>
      <c r="KME102" s="192">
        <f t="shared" si="121"/>
        <v>0</v>
      </c>
      <c r="KMF102" s="192">
        <f t="shared" si="121"/>
        <v>0</v>
      </c>
      <c r="KMG102" s="192">
        <f t="shared" si="121"/>
        <v>0</v>
      </c>
      <c r="KMH102" s="192">
        <f t="shared" si="121"/>
        <v>0</v>
      </c>
      <c r="KMI102" s="192">
        <f t="shared" si="121"/>
        <v>0</v>
      </c>
      <c r="KMJ102" s="192">
        <f t="shared" si="121"/>
        <v>0</v>
      </c>
      <c r="KMK102" s="192">
        <f t="shared" si="121"/>
        <v>0</v>
      </c>
      <c r="KML102" s="192">
        <f t="shared" si="121"/>
        <v>0</v>
      </c>
      <c r="KMM102" s="192">
        <f t="shared" si="121"/>
        <v>0</v>
      </c>
      <c r="KMN102" s="192">
        <f t="shared" si="121"/>
        <v>0</v>
      </c>
      <c r="KMO102" s="192">
        <f t="shared" si="121"/>
        <v>0</v>
      </c>
      <c r="KMP102" s="192">
        <f t="shared" si="121"/>
        <v>0</v>
      </c>
      <c r="KMQ102" s="192">
        <f t="shared" si="121"/>
        <v>0</v>
      </c>
      <c r="KMR102" s="192">
        <f t="shared" si="121"/>
        <v>0</v>
      </c>
      <c r="KMS102" s="192">
        <f t="shared" si="121"/>
        <v>0</v>
      </c>
      <c r="KMT102" s="192">
        <f t="shared" si="121"/>
        <v>0</v>
      </c>
      <c r="KMU102" s="192">
        <f t="shared" si="121"/>
        <v>0</v>
      </c>
      <c r="KMV102" s="192">
        <f t="shared" si="121"/>
        <v>0</v>
      </c>
      <c r="KMW102" s="192">
        <f t="shared" si="121"/>
        <v>0</v>
      </c>
      <c r="KMX102" s="192">
        <f t="shared" si="121"/>
        <v>0</v>
      </c>
      <c r="KMY102" s="192">
        <f t="shared" si="121"/>
        <v>0</v>
      </c>
      <c r="KMZ102" s="192">
        <f t="shared" si="121"/>
        <v>0</v>
      </c>
      <c r="KNA102" s="192">
        <f t="shared" si="121"/>
        <v>0</v>
      </c>
      <c r="KNB102" s="192">
        <f t="shared" si="121"/>
        <v>0</v>
      </c>
      <c r="KNC102" s="192">
        <f t="shared" si="121"/>
        <v>0</v>
      </c>
      <c r="KND102" s="192">
        <f t="shared" si="121"/>
        <v>0</v>
      </c>
      <c r="KNE102" s="192">
        <f t="shared" si="121"/>
        <v>0</v>
      </c>
      <c r="KNF102" s="192">
        <f t="shared" si="121"/>
        <v>0</v>
      </c>
      <c r="KNG102" s="192">
        <f t="shared" si="121"/>
        <v>0</v>
      </c>
      <c r="KNH102" s="192">
        <f t="shared" si="121"/>
        <v>0</v>
      </c>
      <c r="KNI102" s="192">
        <f t="shared" si="121"/>
        <v>0</v>
      </c>
      <c r="KNJ102" s="192">
        <f t="shared" si="121"/>
        <v>0</v>
      </c>
      <c r="KNK102" s="192">
        <f t="shared" si="121"/>
        <v>0</v>
      </c>
      <c r="KNL102" s="192">
        <f t="shared" si="121"/>
        <v>0</v>
      </c>
      <c r="KNM102" s="192">
        <f t="shared" ref="KNM102:KPX102" si="122" xml:space="preserve"> KNM$99</f>
        <v>0</v>
      </c>
      <c r="KNN102" s="192">
        <f t="shared" si="122"/>
        <v>0</v>
      </c>
      <c r="KNO102" s="192">
        <f t="shared" si="122"/>
        <v>0</v>
      </c>
      <c r="KNP102" s="192">
        <f t="shared" si="122"/>
        <v>0</v>
      </c>
      <c r="KNQ102" s="192">
        <f t="shared" si="122"/>
        <v>0</v>
      </c>
      <c r="KNR102" s="192">
        <f t="shared" si="122"/>
        <v>0</v>
      </c>
      <c r="KNS102" s="192">
        <f t="shared" si="122"/>
        <v>0</v>
      </c>
      <c r="KNT102" s="192">
        <f t="shared" si="122"/>
        <v>0</v>
      </c>
      <c r="KNU102" s="192">
        <f t="shared" si="122"/>
        <v>0</v>
      </c>
      <c r="KNV102" s="192">
        <f t="shared" si="122"/>
        <v>0</v>
      </c>
      <c r="KNW102" s="192">
        <f t="shared" si="122"/>
        <v>0</v>
      </c>
      <c r="KNX102" s="192">
        <f t="shared" si="122"/>
        <v>0</v>
      </c>
      <c r="KNY102" s="192">
        <f t="shared" si="122"/>
        <v>0</v>
      </c>
      <c r="KNZ102" s="192">
        <f t="shared" si="122"/>
        <v>0</v>
      </c>
      <c r="KOA102" s="192">
        <f t="shared" si="122"/>
        <v>0</v>
      </c>
      <c r="KOB102" s="192">
        <f t="shared" si="122"/>
        <v>0</v>
      </c>
      <c r="KOC102" s="192">
        <f t="shared" si="122"/>
        <v>0</v>
      </c>
      <c r="KOD102" s="192">
        <f t="shared" si="122"/>
        <v>0</v>
      </c>
      <c r="KOE102" s="192">
        <f t="shared" si="122"/>
        <v>0</v>
      </c>
      <c r="KOF102" s="192">
        <f t="shared" si="122"/>
        <v>0</v>
      </c>
      <c r="KOG102" s="192">
        <f t="shared" si="122"/>
        <v>0</v>
      </c>
      <c r="KOH102" s="192">
        <f t="shared" si="122"/>
        <v>0</v>
      </c>
      <c r="KOI102" s="192">
        <f t="shared" si="122"/>
        <v>0</v>
      </c>
      <c r="KOJ102" s="192">
        <f t="shared" si="122"/>
        <v>0</v>
      </c>
      <c r="KOK102" s="192">
        <f t="shared" si="122"/>
        <v>0</v>
      </c>
      <c r="KOL102" s="192">
        <f t="shared" si="122"/>
        <v>0</v>
      </c>
      <c r="KOM102" s="192">
        <f t="shared" si="122"/>
        <v>0</v>
      </c>
      <c r="KON102" s="192">
        <f t="shared" si="122"/>
        <v>0</v>
      </c>
      <c r="KOO102" s="192">
        <f t="shared" si="122"/>
        <v>0</v>
      </c>
      <c r="KOP102" s="192">
        <f t="shared" si="122"/>
        <v>0</v>
      </c>
      <c r="KOQ102" s="192">
        <f t="shared" si="122"/>
        <v>0</v>
      </c>
      <c r="KOR102" s="192">
        <f t="shared" si="122"/>
        <v>0</v>
      </c>
      <c r="KOS102" s="192">
        <f t="shared" si="122"/>
        <v>0</v>
      </c>
      <c r="KOT102" s="192">
        <f t="shared" si="122"/>
        <v>0</v>
      </c>
      <c r="KOU102" s="192">
        <f t="shared" si="122"/>
        <v>0</v>
      </c>
      <c r="KOV102" s="192">
        <f t="shared" si="122"/>
        <v>0</v>
      </c>
      <c r="KOW102" s="192">
        <f t="shared" si="122"/>
        <v>0</v>
      </c>
      <c r="KOX102" s="192">
        <f t="shared" si="122"/>
        <v>0</v>
      </c>
      <c r="KOY102" s="192">
        <f t="shared" si="122"/>
        <v>0</v>
      </c>
      <c r="KOZ102" s="192">
        <f t="shared" si="122"/>
        <v>0</v>
      </c>
      <c r="KPA102" s="192">
        <f t="shared" si="122"/>
        <v>0</v>
      </c>
      <c r="KPB102" s="192">
        <f t="shared" si="122"/>
        <v>0</v>
      </c>
      <c r="KPC102" s="192">
        <f t="shared" si="122"/>
        <v>0</v>
      </c>
      <c r="KPD102" s="192">
        <f t="shared" si="122"/>
        <v>0</v>
      </c>
      <c r="KPE102" s="192">
        <f t="shared" si="122"/>
        <v>0</v>
      </c>
      <c r="KPF102" s="192">
        <f t="shared" si="122"/>
        <v>0</v>
      </c>
      <c r="KPG102" s="192">
        <f t="shared" si="122"/>
        <v>0</v>
      </c>
      <c r="KPH102" s="192">
        <f t="shared" si="122"/>
        <v>0</v>
      </c>
      <c r="KPI102" s="192">
        <f t="shared" si="122"/>
        <v>0</v>
      </c>
      <c r="KPJ102" s="192">
        <f t="shared" si="122"/>
        <v>0</v>
      </c>
      <c r="KPK102" s="192">
        <f t="shared" si="122"/>
        <v>0</v>
      </c>
      <c r="KPL102" s="192">
        <f t="shared" si="122"/>
        <v>0</v>
      </c>
      <c r="KPM102" s="192">
        <f t="shared" si="122"/>
        <v>0</v>
      </c>
      <c r="KPN102" s="192">
        <f t="shared" si="122"/>
        <v>0</v>
      </c>
      <c r="KPO102" s="192">
        <f t="shared" si="122"/>
        <v>0</v>
      </c>
      <c r="KPP102" s="192">
        <f t="shared" si="122"/>
        <v>0</v>
      </c>
      <c r="KPQ102" s="192">
        <f t="shared" si="122"/>
        <v>0</v>
      </c>
      <c r="KPR102" s="192">
        <f t="shared" si="122"/>
        <v>0</v>
      </c>
      <c r="KPS102" s="192">
        <f t="shared" si="122"/>
        <v>0</v>
      </c>
      <c r="KPT102" s="192">
        <f t="shared" si="122"/>
        <v>0</v>
      </c>
      <c r="KPU102" s="192">
        <f t="shared" si="122"/>
        <v>0</v>
      </c>
      <c r="KPV102" s="192">
        <f t="shared" si="122"/>
        <v>0</v>
      </c>
      <c r="KPW102" s="192">
        <f t="shared" si="122"/>
        <v>0</v>
      </c>
      <c r="KPX102" s="192">
        <f t="shared" si="122"/>
        <v>0</v>
      </c>
      <c r="KPY102" s="192">
        <f t="shared" ref="KPY102:KSJ102" si="123" xml:space="preserve"> KPY$99</f>
        <v>0</v>
      </c>
      <c r="KPZ102" s="192">
        <f t="shared" si="123"/>
        <v>0</v>
      </c>
      <c r="KQA102" s="192">
        <f t="shared" si="123"/>
        <v>0</v>
      </c>
      <c r="KQB102" s="192">
        <f t="shared" si="123"/>
        <v>0</v>
      </c>
      <c r="KQC102" s="192">
        <f t="shared" si="123"/>
        <v>0</v>
      </c>
      <c r="KQD102" s="192">
        <f t="shared" si="123"/>
        <v>0</v>
      </c>
      <c r="KQE102" s="192">
        <f t="shared" si="123"/>
        <v>0</v>
      </c>
      <c r="KQF102" s="192">
        <f t="shared" si="123"/>
        <v>0</v>
      </c>
      <c r="KQG102" s="192">
        <f t="shared" si="123"/>
        <v>0</v>
      </c>
      <c r="KQH102" s="192">
        <f t="shared" si="123"/>
        <v>0</v>
      </c>
      <c r="KQI102" s="192">
        <f t="shared" si="123"/>
        <v>0</v>
      </c>
      <c r="KQJ102" s="192">
        <f t="shared" si="123"/>
        <v>0</v>
      </c>
      <c r="KQK102" s="192">
        <f t="shared" si="123"/>
        <v>0</v>
      </c>
      <c r="KQL102" s="192">
        <f t="shared" si="123"/>
        <v>0</v>
      </c>
      <c r="KQM102" s="192">
        <f t="shared" si="123"/>
        <v>0</v>
      </c>
      <c r="KQN102" s="192">
        <f t="shared" si="123"/>
        <v>0</v>
      </c>
      <c r="KQO102" s="192">
        <f t="shared" si="123"/>
        <v>0</v>
      </c>
      <c r="KQP102" s="192">
        <f t="shared" si="123"/>
        <v>0</v>
      </c>
      <c r="KQQ102" s="192">
        <f t="shared" si="123"/>
        <v>0</v>
      </c>
      <c r="KQR102" s="192">
        <f t="shared" si="123"/>
        <v>0</v>
      </c>
      <c r="KQS102" s="192">
        <f t="shared" si="123"/>
        <v>0</v>
      </c>
      <c r="KQT102" s="192">
        <f t="shared" si="123"/>
        <v>0</v>
      </c>
      <c r="KQU102" s="192">
        <f t="shared" si="123"/>
        <v>0</v>
      </c>
      <c r="KQV102" s="192">
        <f t="shared" si="123"/>
        <v>0</v>
      </c>
      <c r="KQW102" s="192">
        <f t="shared" si="123"/>
        <v>0</v>
      </c>
      <c r="KQX102" s="192">
        <f t="shared" si="123"/>
        <v>0</v>
      </c>
      <c r="KQY102" s="192">
        <f t="shared" si="123"/>
        <v>0</v>
      </c>
      <c r="KQZ102" s="192">
        <f t="shared" si="123"/>
        <v>0</v>
      </c>
      <c r="KRA102" s="192">
        <f t="shared" si="123"/>
        <v>0</v>
      </c>
      <c r="KRB102" s="192">
        <f t="shared" si="123"/>
        <v>0</v>
      </c>
      <c r="KRC102" s="192">
        <f t="shared" si="123"/>
        <v>0</v>
      </c>
      <c r="KRD102" s="192">
        <f t="shared" si="123"/>
        <v>0</v>
      </c>
      <c r="KRE102" s="192">
        <f t="shared" si="123"/>
        <v>0</v>
      </c>
      <c r="KRF102" s="192">
        <f t="shared" si="123"/>
        <v>0</v>
      </c>
      <c r="KRG102" s="192">
        <f t="shared" si="123"/>
        <v>0</v>
      </c>
      <c r="KRH102" s="192">
        <f t="shared" si="123"/>
        <v>0</v>
      </c>
      <c r="KRI102" s="192">
        <f t="shared" si="123"/>
        <v>0</v>
      </c>
      <c r="KRJ102" s="192">
        <f t="shared" si="123"/>
        <v>0</v>
      </c>
      <c r="KRK102" s="192">
        <f t="shared" si="123"/>
        <v>0</v>
      </c>
      <c r="KRL102" s="192">
        <f t="shared" si="123"/>
        <v>0</v>
      </c>
      <c r="KRM102" s="192">
        <f t="shared" si="123"/>
        <v>0</v>
      </c>
      <c r="KRN102" s="192">
        <f t="shared" si="123"/>
        <v>0</v>
      </c>
      <c r="KRO102" s="192">
        <f t="shared" si="123"/>
        <v>0</v>
      </c>
      <c r="KRP102" s="192">
        <f t="shared" si="123"/>
        <v>0</v>
      </c>
      <c r="KRQ102" s="192">
        <f t="shared" si="123"/>
        <v>0</v>
      </c>
      <c r="KRR102" s="192">
        <f t="shared" si="123"/>
        <v>0</v>
      </c>
      <c r="KRS102" s="192">
        <f t="shared" si="123"/>
        <v>0</v>
      </c>
      <c r="KRT102" s="192">
        <f t="shared" si="123"/>
        <v>0</v>
      </c>
      <c r="KRU102" s="192">
        <f t="shared" si="123"/>
        <v>0</v>
      </c>
      <c r="KRV102" s="192">
        <f t="shared" si="123"/>
        <v>0</v>
      </c>
      <c r="KRW102" s="192">
        <f t="shared" si="123"/>
        <v>0</v>
      </c>
      <c r="KRX102" s="192">
        <f t="shared" si="123"/>
        <v>0</v>
      </c>
      <c r="KRY102" s="192">
        <f t="shared" si="123"/>
        <v>0</v>
      </c>
      <c r="KRZ102" s="192">
        <f t="shared" si="123"/>
        <v>0</v>
      </c>
      <c r="KSA102" s="192">
        <f t="shared" si="123"/>
        <v>0</v>
      </c>
      <c r="KSB102" s="192">
        <f t="shared" si="123"/>
        <v>0</v>
      </c>
      <c r="KSC102" s="192">
        <f t="shared" si="123"/>
        <v>0</v>
      </c>
      <c r="KSD102" s="192">
        <f t="shared" si="123"/>
        <v>0</v>
      </c>
      <c r="KSE102" s="192">
        <f t="shared" si="123"/>
        <v>0</v>
      </c>
      <c r="KSF102" s="192">
        <f t="shared" si="123"/>
        <v>0</v>
      </c>
      <c r="KSG102" s="192">
        <f t="shared" si="123"/>
        <v>0</v>
      </c>
      <c r="KSH102" s="192">
        <f t="shared" si="123"/>
        <v>0</v>
      </c>
      <c r="KSI102" s="192">
        <f t="shared" si="123"/>
        <v>0</v>
      </c>
      <c r="KSJ102" s="192">
        <f t="shared" si="123"/>
        <v>0</v>
      </c>
      <c r="KSK102" s="192">
        <f t="shared" ref="KSK102:KUV102" si="124" xml:space="preserve"> KSK$99</f>
        <v>0</v>
      </c>
      <c r="KSL102" s="192">
        <f t="shared" si="124"/>
        <v>0</v>
      </c>
      <c r="KSM102" s="192">
        <f t="shared" si="124"/>
        <v>0</v>
      </c>
      <c r="KSN102" s="192">
        <f t="shared" si="124"/>
        <v>0</v>
      </c>
      <c r="KSO102" s="192">
        <f t="shared" si="124"/>
        <v>0</v>
      </c>
      <c r="KSP102" s="192">
        <f t="shared" si="124"/>
        <v>0</v>
      </c>
      <c r="KSQ102" s="192">
        <f t="shared" si="124"/>
        <v>0</v>
      </c>
      <c r="KSR102" s="192">
        <f t="shared" si="124"/>
        <v>0</v>
      </c>
      <c r="KSS102" s="192">
        <f t="shared" si="124"/>
        <v>0</v>
      </c>
      <c r="KST102" s="192">
        <f t="shared" si="124"/>
        <v>0</v>
      </c>
      <c r="KSU102" s="192">
        <f t="shared" si="124"/>
        <v>0</v>
      </c>
      <c r="KSV102" s="192">
        <f t="shared" si="124"/>
        <v>0</v>
      </c>
      <c r="KSW102" s="192">
        <f t="shared" si="124"/>
        <v>0</v>
      </c>
      <c r="KSX102" s="192">
        <f t="shared" si="124"/>
        <v>0</v>
      </c>
      <c r="KSY102" s="192">
        <f t="shared" si="124"/>
        <v>0</v>
      </c>
      <c r="KSZ102" s="192">
        <f t="shared" si="124"/>
        <v>0</v>
      </c>
      <c r="KTA102" s="192">
        <f t="shared" si="124"/>
        <v>0</v>
      </c>
      <c r="KTB102" s="192">
        <f t="shared" si="124"/>
        <v>0</v>
      </c>
      <c r="KTC102" s="192">
        <f t="shared" si="124"/>
        <v>0</v>
      </c>
      <c r="KTD102" s="192">
        <f t="shared" si="124"/>
        <v>0</v>
      </c>
      <c r="KTE102" s="192">
        <f t="shared" si="124"/>
        <v>0</v>
      </c>
      <c r="KTF102" s="192">
        <f t="shared" si="124"/>
        <v>0</v>
      </c>
      <c r="KTG102" s="192">
        <f t="shared" si="124"/>
        <v>0</v>
      </c>
      <c r="KTH102" s="192">
        <f t="shared" si="124"/>
        <v>0</v>
      </c>
      <c r="KTI102" s="192">
        <f t="shared" si="124"/>
        <v>0</v>
      </c>
      <c r="KTJ102" s="192">
        <f t="shared" si="124"/>
        <v>0</v>
      </c>
      <c r="KTK102" s="192">
        <f t="shared" si="124"/>
        <v>0</v>
      </c>
      <c r="KTL102" s="192">
        <f t="shared" si="124"/>
        <v>0</v>
      </c>
      <c r="KTM102" s="192">
        <f t="shared" si="124"/>
        <v>0</v>
      </c>
      <c r="KTN102" s="192">
        <f t="shared" si="124"/>
        <v>0</v>
      </c>
      <c r="KTO102" s="192">
        <f t="shared" si="124"/>
        <v>0</v>
      </c>
      <c r="KTP102" s="192">
        <f t="shared" si="124"/>
        <v>0</v>
      </c>
      <c r="KTQ102" s="192">
        <f t="shared" si="124"/>
        <v>0</v>
      </c>
      <c r="KTR102" s="192">
        <f t="shared" si="124"/>
        <v>0</v>
      </c>
      <c r="KTS102" s="192">
        <f t="shared" si="124"/>
        <v>0</v>
      </c>
      <c r="KTT102" s="192">
        <f t="shared" si="124"/>
        <v>0</v>
      </c>
      <c r="KTU102" s="192">
        <f t="shared" si="124"/>
        <v>0</v>
      </c>
      <c r="KTV102" s="192">
        <f t="shared" si="124"/>
        <v>0</v>
      </c>
      <c r="KTW102" s="192">
        <f t="shared" si="124"/>
        <v>0</v>
      </c>
      <c r="KTX102" s="192">
        <f t="shared" si="124"/>
        <v>0</v>
      </c>
      <c r="KTY102" s="192">
        <f t="shared" si="124"/>
        <v>0</v>
      </c>
      <c r="KTZ102" s="192">
        <f t="shared" si="124"/>
        <v>0</v>
      </c>
      <c r="KUA102" s="192">
        <f t="shared" si="124"/>
        <v>0</v>
      </c>
      <c r="KUB102" s="192">
        <f t="shared" si="124"/>
        <v>0</v>
      </c>
      <c r="KUC102" s="192">
        <f t="shared" si="124"/>
        <v>0</v>
      </c>
      <c r="KUD102" s="192">
        <f t="shared" si="124"/>
        <v>0</v>
      </c>
      <c r="KUE102" s="192">
        <f t="shared" si="124"/>
        <v>0</v>
      </c>
      <c r="KUF102" s="192">
        <f t="shared" si="124"/>
        <v>0</v>
      </c>
      <c r="KUG102" s="192">
        <f t="shared" si="124"/>
        <v>0</v>
      </c>
      <c r="KUH102" s="192">
        <f t="shared" si="124"/>
        <v>0</v>
      </c>
      <c r="KUI102" s="192">
        <f t="shared" si="124"/>
        <v>0</v>
      </c>
      <c r="KUJ102" s="192">
        <f t="shared" si="124"/>
        <v>0</v>
      </c>
      <c r="KUK102" s="192">
        <f t="shared" si="124"/>
        <v>0</v>
      </c>
      <c r="KUL102" s="192">
        <f t="shared" si="124"/>
        <v>0</v>
      </c>
      <c r="KUM102" s="192">
        <f t="shared" si="124"/>
        <v>0</v>
      </c>
      <c r="KUN102" s="192">
        <f t="shared" si="124"/>
        <v>0</v>
      </c>
      <c r="KUO102" s="192">
        <f t="shared" si="124"/>
        <v>0</v>
      </c>
      <c r="KUP102" s="192">
        <f t="shared" si="124"/>
        <v>0</v>
      </c>
      <c r="KUQ102" s="192">
        <f t="shared" si="124"/>
        <v>0</v>
      </c>
      <c r="KUR102" s="192">
        <f t="shared" si="124"/>
        <v>0</v>
      </c>
      <c r="KUS102" s="192">
        <f t="shared" si="124"/>
        <v>0</v>
      </c>
      <c r="KUT102" s="192">
        <f t="shared" si="124"/>
        <v>0</v>
      </c>
      <c r="KUU102" s="192">
        <f t="shared" si="124"/>
        <v>0</v>
      </c>
      <c r="KUV102" s="192">
        <f t="shared" si="124"/>
        <v>0</v>
      </c>
      <c r="KUW102" s="192">
        <f t="shared" ref="KUW102:KXH102" si="125" xml:space="preserve"> KUW$99</f>
        <v>0</v>
      </c>
      <c r="KUX102" s="192">
        <f t="shared" si="125"/>
        <v>0</v>
      </c>
      <c r="KUY102" s="192">
        <f t="shared" si="125"/>
        <v>0</v>
      </c>
      <c r="KUZ102" s="192">
        <f t="shared" si="125"/>
        <v>0</v>
      </c>
      <c r="KVA102" s="192">
        <f t="shared" si="125"/>
        <v>0</v>
      </c>
      <c r="KVB102" s="192">
        <f t="shared" si="125"/>
        <v>0</v>
      </c>
      <c r="KVC102" s="192">
        <f t="shared" si="125"/>
        <v>0</v>
      </c>
      <c r="KVD102" s="192">
        <f t="shared" si="125"/>
        <v>0</v>
      </c>
      <c r="KVE102" s="192">
        <f t="shared" si="125"/>
        <v>0</v>
      </c>
      <c r="KVF102" s="192">
        <f t="shared" si="125"/>
        <v>0</v>
      </c>
      <c r="KVG102" s="192">
        <f t="shared" si="125"/>
        <v>0</v>
      </c>
      <c r="KVH102" s="192">
        <f t="shared" si="125"/>
        <v>0</v>
      </c>
      <c r="KVI102" s="192">
        <f t="shared" si="125"/>
        <v>0</v>
      </c>
      <c r="KVJ102" s="192">
        <f t="shared" si="125"/>
        <v>0</v>
      </c>
      <c r="KVK102" s="192">
        <f t="shared" si="125"/>
        <v>0</v>
      </c>
      <c r="KVL102" s="192">
        <f t="shared" si="125"/>
        <v>0</v>
      </c>
      <c r="KVM102" s="192">
        <f t="shared" si="125"/>
        <v>0</v>
      </c>
      <c r="KVN102" s="192">
        <f t="shared" si="125"/>
        <v>0</v>
      </c>
      <c r="KVO102" s="192">
        <f t="shared" si="125"/>
        <v>0</v>
      </c>
      <c r="KVP102" s="192">
        <f t="shared" si="125"/>
        <v>0</v>
      </c>
      <c r="KVQ102" s="192">
        <f t="shared" si="125"/>
        <v>0</v>
      </c>
      <c r="KVR102" s="192">
        <f t="shared" si="125"/>
        <v>0</v>
      </c>
      <c r="KVS102" s="192">
        <f t="shared" si="125"/>
        <v>0</v>
      </c>
      <c r="KVT102" s="192">
        <f t="shared" si="125"/>
        <v>0</v>
      </c>
      <c r="KVU102" s="192">
        <f t="shared" si="125"/>
        <v>0</v>
      </c>
      <c r="KVV102" s="192">
        <f t="shared" si="125"/>
        <v>0</v>
      </c>
      <c r="KVW102" s="192">
        <f t="shared" si="125"/>
        <v>0</v>
      </c>
      <c r="KVX102" s="192">
        <f t="shared" si="125"/>
        <v>0</v>
      </c>
      <c r="KVY102" s="192">
        <f t="shared" si="125"/>
        <v>0</v>
      </c>
      <c r="KVZ102" s="192">
        <f t="shared" si="125"/>
        <v>0</v>
      </c>
      <c r="KWA102" s="192">
        <f t="shared" si="125"/>
        <v>0</v>
      </c>
      <c r="KWB102" s="192">
        <f t="shared" si="125"/>
        <v>0</v>
      </c>
      <c r="KWC102" s="192">
        <f t="shared" si="125"/>
        <v>0</v>
      </c>
      <c r="KWD102" s="192">
        <f t="shared" si="125"/>
        <v>0</v>
      </c>
      <c r="KWE102" s="192">
        <f t="shared" si="125"/>
        <v>0</v>
      </c>
      <c r="KWF102" s="192">
        <f t="shared" si="125"/>
        <v>0</v>
      </c>
      <c r="KWG102" s="192">
        <f t="shared" si="125"/>
        <v>0</v>
      </c>
      <c r="KWH102" s="192">
        <f t="shared" si="125"/>
        <v>0</v>
      </c>
      <c r="KWI102" s="192">
        <f t="shared" si="125"/>
        <v>0</v>
      </c>
      <c r="KWJ102" s="192">
        <f t="shared" si="125"/>
        <v>0</v>
      </c>
      <c r="KWK102" s="192">
        <f t="shared" si="125"/>
        <v>0</v>
      </c>
      <c r="KWL102" s="192">
        <f t="shared" si="125"/>
        <v>0</v>
      </c>
      <c r="KWM102" s="192">
        <f t="shared" si="125"/>
        <v>0</v>
      </c>
      <c r="KWN102" s="192">
        <f t="shared" si="125"/>
        <v>0</v>
      </c>
      <c r="KWO102" s="192">
        <f t="shared" si="125"/>
        <v>0</v>
      </c>
      <c r="KWP102" s="192">
        <f t="shared" si="125"/>
        <v>0</v>
      </c>
      <c r="KWQ102" s="192">
        <f t="shared" si="125"/>
        <v>0</v>
      </c>
      <c r="KWR102" s="192">
        <f t="shared" si="125"/>
        <v>0</v>
      </c>
      <c r="KWS102" s="192">
        <f t="shared" si="125"/>
        <v>0</v>
      </c>
      <c r="KWT102" s="192">
        <f t="shared" si="125"/>
        <v>0</v>
      </c>
      <c r="KWU102" s="192">
        <f t="shared" si="125"/>
        <v>0</v>
      </c>
      <c r="KWV102" s="192">
        <f t="shared" si="125"/>
        <v>0</v>
      </c>
      <c r="KWW102" s="192">
        <f t="shared" si="125"/>
        <v>0</v>
      </c>
      <c r="KWX102" s="192">
        <f t="shared" si="125"/>
        <v>0</v>
      </c>
      <c r="KWY102" s="192">
        <f t="shared" si="125"/>
        <v>0</v>
      </c>
      <c r="KWZ102" s="192">
        <f t="shared" si="125"/>
        <v>0</v>
      </c>
      <c r="KXA102" s="192">
        <f t="shared" si="125"/>
        <v>0</v>
      </c>
      <c r="KXB102" s="192">
        <f t="shared" si="125"/>
        <v>0</v>
      </c>
      <c r="KXC102" s="192">
        <f t="shared" si="125"/>
        <v>0</v>
      </c>
      <c r="KXD102" s="192">
        <f t="shared" si="125"/>
        <v>0</v>
      </c>
      <c r="KXE102" s="192">
        <f t="shared" si="125"/>
        <v>0</v>
      </c>
      <c r="KXF102" s="192">
        <f t="shared" si="125"/>
        <v>0</v>
      </c>
      <c r="KXG102" s="192">
        <f t="shared" si="125"/>
        <v>0</v>
      </c>
      <c r="KXH102" s="192">
        <f t="shared" si="125"/>
        <v>0</v>
      </c>
      <c r="KXI102" s="192">
        <f t="shared" ref="KXI102:KZT102" si="126" xml:space="preserve"> KXI$99</f>
        <v>0</v>
      </c>
      <c r="KXJ102" s="192">
        <f t="shared" si="126"/>
        <v>0</v>
      </c>
      <c r="KXK102" s="192">
        <f t="shared" si="126"/>
        <v>0</v>
      </c>
      <c r="KXL102" s="192">
        <f t="shared" si="126"/>
        <v>0</v>
      </c>
      <c r="KXM102" s="192">
        <f t="shared" si="126"/>
        <v>0</v>
      </c>
      <c r="KXN102" s="192">
        <f t="shared" si="126"/>
        <v>0</v>
      </c>
      <c r="KXO102" s="192">
        <f t="shared" si="126"/>
        <v>0</v>
      </c>
      <c r="KXP102" s="192">
        <f t="shared" si="126"/>
        <v>0</v>
      </c>
      <c r="KXQ102" s="192">
        <f t="shared" si="126"/>
        <v>0</v>
      </c>
      <c r="KXR102" s="192">
        <f t="shared" si="126"/>
        <v>0</v>
      </c>
      <c r="KXS102" s="192">
        <f t="shared" si="126"/>
        <v>0</v>
      </c>
      <c r="KXT102" s="192">
        <f t="shared" si="126"/>
        <v>0</v>
      </c>
      <c r="KXU102" s="192">
        <f t="shared" si="126"/>
        <v>0</v>
      </c>
      <c r="KXV102" s="192">
        <f t="shared" si="126"/>
        <v>0</v>
      </c>
      <c r="KXW102" s="192">
        <f t="shared" si="126"/>
        <v>0</v>
      </c>
      <c r="KXX102" s="192">
        <f t="shared" si="126"/>
        <v>0</v>
      </c>
      <c r="KXY102" s="192">
        <f t="shared" si="126"/>
        <v>0</v>
      </c>
      <c r="KXZ102" s="192">
        <f t="shared" si="126"/>
        <v>0</v>
      </c>
      <c r="KYA102" s="192">
        <f t="shared" si="126"/>
        <v>0</v>
      </c>
      <c r="KYB102" s="192">
        <f t="shared" si="126"/>
        <v>0</v>
      </c>
      <c r="KYC102" s="192">
        <f t="shared" si="126"/>
        <v>0</v>
      </c>
      <c r="KYD102" s="192">
        <f t="shared" si="126"/>
        <v>0</v>
      </c>
      <c r="KYE102" s="192">
        <f t="shared" si="126"/>
        <v>0</v>
      </c>
      <c r="KYF102" s="192">
        <f t="shared" si="126"/>
        <v>0</v>
      </c>
      <c r="KYG102" s="192">
        <f t="shared" si="126"/>
        <v>0</v>
      </c>
      <c r="KYH102" s="192">
        <f t="shared" si="126"/>
        <v>0</v>
      </c>
      <c r="KYI102" s="192">
        <f t="shared" si="126"/>
        <v>0</v>
      </c>
      <c r="KYJ102" s="192">
        <f t="shared" si="126"/>
        <v>0</v>
      </c>
      <c r="KYK102" s="192">
        <f t="shared" si="126"/>
        <v>0</v>
      </c>
      <c r="KYL102" s="192">
        <f t="shared" si="126"/>
        <v>0</v>
      </c>
      <c r="KYM102" s="192">
        <f t="shared" si="126"/>
        <v>0</v>
      </c>
      <c r="KYN102" s="192">
        <f t="shared" si="126"/>
        <v>0</v>
      </c>
      <c r="KYO102" s="192">
        <f t="shared" si="126"/>
        <v>0</v>
      </c>
      <c r="KYP102" s="192">
        <f t="shared" si="126"/>
        <v>0</v>
      </c>
      <c r="KYQ102" s="192">
        <f t="shared" si="126"/>
        <v>0</v>
      </c>
      <c r="KYR102" s="192">
        <f t="shared" si="126"/>
        <v>0</v>
      </c>
      <c r="KYS102" s="192">
        <f t="shared" si="126"/>
        <v>0</v>
      </c>
      <c r="KYT102" s="192">
        <f t="shared" si="126"/>
        <v>0</v>
      </c>
      <c r="KYU102" s="192">
        <f t="shared" si="126"/>
        <v>0</v>
      </c>
      <c r="KYV102" s="192">
        <f t="shared" si="126"/>
        <v>0</v>
      </c>
      <c r="KYW102" s="192">
        <f t="shared" si="126"/>
        <v>0</v>
      </c>
      <c r="KYX102" s="192">
        <f t="shared" si="126"/>
        <v>0</v>
      </c>
      <c r="KYY102" s="192">
        <f t="shared" si="126"/>
        <v>0</v>
      </c>
      <c r="KYZ102" s="192">
        <f t="shared" si="126"/>
        <v>0</v>
      </c>
      <c r="KZA102" s="192">
        <f t="shared" si="126"/>
        <v>0</v>
      </c>
      <c r="KZB102" s="192">
        <f t="shared" si="126"/>
        <v>0</v>
      </c>
      <c r="KZC102" s="192">
        <f t="shared" si="126"/>
        <v>0</v>
      </c>
      <c r="KZD102" s="192">
        <f t="shared" si="126"/>
        <v>0</v>
      </c>
      <c r="KZE102" s="192">
        <f t="shared" si="126"/>
        <v>0</v>
      </c>
      <c r="KZF102" s="192">
        <f t="shared" si="126"/>
        <v>0</v>
      </c>
      <c r="KZG102" s="192">
        <f t="shared" si="126"/>
        <v>0</v>
      </c>
      <c r="KZH102" s="192">
        <f t="shared" si="126"/>
        <v>0</v>
      </c>
      <c r="KZI102" s="192">
        <f t="shared" si="126"/>
        <v>0</v>
      </c>
      <c r="KZJ102" s="192">
        <f t="shared" si="126"/>
        <v>0</v>
      </c>
      <c r="KZK102" s="192">
        <f t="shared" si="126"/>
        <v>0</v>
      </c>
      <c r="KZL102" s="192">
        <f t="shared" si="126"/>
        <v>0</v>
      </c>
      <c r="KZM102" s="192">
        <f t="shared" si="126"/>
        <v>0</v>
      </c>
      <c r="KZN102" s="192">
        <f t="shared" si="126"/>
        <v>0</v>
      </c>
      <c r="KZO102" s="192">
        <f t="shared" si="126"/>
        <v>0</v>
      </c>
      <c r="KZP102" s="192">
        <f t="shared" si="126"/>
        <v>0</v>
      </c>
      <c r="KZQ102" s="192">
        <f t="shared" si="126"/>
        <v>0</v>
      </c>
      <c r="KZR102" s="192">
        <f t="shared" si="126"/>
        <v>0</v>
      </c>
      <c r="KZS102" s="192">
        <f t="shared" si="126"/>
        <v>0</v>
      </c>
      <c r="KZT102" s="192">
        <f t="shared" si="126"/>
        <v>0</v>
      </c>
      <c r="KZU102" s="192">
        <f t="shared" ref="KZU102:LCF102" si="127" xml:space="preserve"> KZU$99</f>
        <v>0</v>
      </c>
      <c r="KZV102" s="192">
        <f t="shared" si="127"/>
        <v>0</v>
      </c>
      <c r="KZW102" s="192">
        <f t="shared" si="127"/>
        <v>0</v>
      </c>
      <c r="KZX102" s="192">
        <f t="shared" si="127"/>
        <v>0</v>
      </c>
      <c r="KZY102" s="192">
        <f t="shared" si="127"/>
        <v>0</v>
      </c>
      <c r="KZZ102" s="192">
        <f t="shared" si="127"/>
        <v>0</v>
      </c>
      <c r="LAA102" s="192">
        <f t="shared" si="127"/>
        <v>0</v>
      </c>
      <c r="LAB102" s="192">
        <f t="shared" si="127"/>
        <v>0</v>
      </c>
      <c r="LAC102" s="192">
        <f t="shared" si="127"/>
        <v>0</v>
      </c>
      <c r="LAD102" s="192">
        <f t="shared" si="127"/>
        <v>0</v>
      </c>
      <c r="LAE102" s="192">
        <f t="shared" si="127"/>
        <v>0</v>
      </c>
      <c r="LAF102" s="192">
        <f t="shared" si="127"/>
        <v>0</v>
      </c>
      <c r="LAG102" s="192">
        <f t="shared" si="127"/>
        <v>0</v>
      </c>
      <c r="LAH102" s="192">
        <f t="shared" si="127"/>
        <v>0</v>
      </c>
      <c r="LAI102" s="192">
        <f t="shared" si="127"/>
        <v>0</v>
      </c>
      <c r="LAJ102" s="192">
        <f t="shared" si="127"/>
        <v>0</v>
      </c>
      <c r="LAK102" s="192">
        <f t="shared" si="127"/>
        <v>0</v>
      </c>
      <c r="LAL102" s="192">
        <f t="shared" si="127"/>
        <v>0</v>
      </c>
      <c r="LAM102" s="192">
        <f t="shared" si="127"/>
        <v>0</v>
      </c>
      <c r="LAN102" s="192">
        <f t="shared" si="127"/>
        <v>0</v>
      </c>
      <c r="LAO102" s="192">
        <f t="shared" si="127"/>
        <v>0</v>
      </c>
      <c r="LAP102" s="192">
        <f t="shared" si="127"/>
        <v>0</v>
      </c>
      <c r="LAQ102" s="192">
        <f t="shared" si="127"/>
        <v>0</v>
      </c>
      <c r="LAR102" s="192">
        <f t="shared" si="127"/>
        <v>0</v>
      </c>
      <c r="LAS102" s="192">
        <f t="shared" si="127"/>
        <v>0</v>
      </c>
      <c r="LAT102" s="192">
        <f t="shared" si="127"/>
        <v>0</v>
      </c>
      <c r="LAU102" s="192">
        <f t="shared" si="127"/>
        <v>0</v>
      </c>
      <c r="LAV102" s="192">
        <f t="shared" si="127"/>
        <v>0</v>
      </c>
      <c r="LAW102" s="192">
        <f t="shared" si="127"/>
        <v>0</v>
      </c>
      <c r="LAX102" s="192">
        <f t="shared" si="127"/>
        <v>0</v>
      </c>
      <c r="LAY102" s="192">
        <f t="shared" si="127"/>
        <v>0</v>
      </c>
      <c r="LAZ102" s="192">
        <f t="shared" si="127"/>
        <v>0</v>
      </c>
      <c r="LBA102" s="192">
        <f t="shared" si="127"/>
        <v>0</v>
      </c>
      <c r="LBB102" s="192">
        <f t="shared" si="127"/>
        <v>0</v>
      </c>
      <c r="LBC102" s="192">
        <f t="shared" si="127"/>
        <v>0</v>
      </c>
      <c r="LBD102" s="192">
        <f t="shared" si="127"/>
        <v>0</v>
      </c>
      <c r="LBE102" s="192">
        <f t="shared" si="127"/>
        <v>0</v>
      </c>
      <c r="LBF102" s="192">
        <f t="shared" si="127"/>
        <v>0</v>
      </c>
      <c r="LBG102" s="192">
        <f t="shared" si="127"/>
        <v>0</v>
      </c>
      <c r="LBH102" s="192">
        <f t="shared" si="127"/>
        <v>0</v>
      </c>
      <c r="LBI102" s="192">
        <f t="shared" si="127"/>
        <v>0</v>
      </c>
      <c r="LBJ102" s="192">
        <f t="shared" si="127"/>
        <v>0</v>
      </c>
      <c r="LBK102" s="192">
        <f t="shared" si="127"/>
        <v>0</v>
      </c>
      <c r="LBL102" s="192">
        <f t="shared" si="127"/>
        <v>0</v>
      </c>
      <c r="LBM102" s="192">
        <f t="shared" si="127"/>
        <v>0</v>
      </c>
      <c r="LBN102" s="192">
        <f t="shared" si="127"/>
        <v>0</v>
      </c>
      <c r="LBO102" s="192">
        <f t="shared" si="127"/>
        <v>0</v>
      </c>
      <c r="LBP102" s="192">
        <f t="shared" si="127"/>
        <v>0</v>
      </c>
      <c r="LBQ102" s="192">
        <f t="shared" si="127"/>
        <v>0</v>
      </c>
      <c r="LBR102" s="192">
        <f t="shared" si="127"/>
        <v>0</v>
      </c>
      <c r="LBS102" s="192">
        <f t="shared" si="127"/>
        <v>0</v>
      </c>
      <c r="LBT102" s="192">
        <f t="shared" si="127"/>
        <v>0</v>
      </c>
      <c r="LBU102" s="192">
        <f t="shared" si="127"/>
        <v>0</v>
      </c>
      <c r="LBV102" s="192">
        <f t="shared" si="127"/>
        <v>0</v>
      </c>
      <c r="LBW102" s="192">
        <f t="shared" si="127"/>
        <v>0</v>
      </c>
      <c r="LBX102" s="192">
        <f t="shared" si="127"/>
        <v>0</v>
      </c>
      <c r="LBY102" s="192">
        <f t="shared" si="127"/>
        <v>0</v>
      </c>
      <c r="LBZ102" s="192">
        <f t="shared" si="127"/>
        <v>0</v>
      </c>
      <c r="LCA102" s="192">
        <f t="shared" si="127"/>
        <v>0</v>
      </c>
      <c r="LCB102" s="192">
        <f t="shared" si="127"/>
        <v>0</v>
      </c>
      <c r="LCC102" s="192">
        <f t="shared" si="127"/>
        <v>0</v>
      </c>
      <c r="LCD102" s="192">
        <f t="shared" si="127"/>
        <v>0</v>
      </c>
      <c r="LCE102" s="192">
        <f t="shared" si="127"/>
        <v>0</v>
      </c>
      <c r="LCF102" s="192">
        <f t="shared" si="127"/>
        <v>0</v>
      </c>
      <c r="LCG102" s="192">
        <f t="shared" ref="LCG102:LER102" si="128" xml:space="preserve"> LCG$99</f>
        <v>0</v>
      </c>
      <c r="LCH102" s="192">
        <f t="shared" si="128"/>
        <v>0</v>
      </c>
      <c r="LCI102" s="192">
        <f t="shared" si="128"/>
        <v>0</v>
      </c>
      <c r="LCJ102" s="192">
        <f t="shared" si="128"/>
        <v>0</v>
      </c>
      <c r="LCK102" s="192">
        <f t="shared" si="128"/>
        <v>0</v>
      </c>
      <c r="LCL102" s="192">
        <f t="shared" si="128"/>
        <v>0</v>
      </c>
      <c r="LCM102" s="192">
        <f t="shared" si="128"/>
        <v>0</v>
      </c>
      <c r="LCN102" s="192">
        <f t="shared" si="128"/>
        <v>0</v>
      </c>
      <c r="LCO102" s="192">
        <f t="shared" si="128"/>
        <v>0</v>
      </c>
      <c r="LCP102" s="192">
        <f t="shared" si="128"/>
        <v>0</v>
      </c>
      <c r="LCQ102" s="192">
        <f t="shared" si="128"/>
        <v>0</v>
      </c>
      <c r="LCR102" s="192">
        <f t="shared" si="128"/>
        <v>0</v>
      </c>
      <c r="LCS102" s="192">
        <f t="shared" si="128"/>
        <v>0</v>
      </c>
      <c r="LCT102" s="192">
        <f t="shared" si="128"/>
        <v>0</v>
      </c>
      <c r="LCU102" s="192">
        <f t="shared" si="128"/>
        <v>0</v>
      </c>
      <c r="LCV102" s="192">
        <f t="shared" si="128"/>
        <v>0</v>
      </c>
      <c r="LCW102" s="192">
        <f t="shared" si="128"/>
        <v>0</v>
      </c>
      <c r="LCX102" s="192">
        <f t="shared" si="128"/>
        <v>0</v>
      </c>
      <c r="LCY102" s="192">
        <f t="shared" si="128"/>
        <v>0</v>
      </c>
      <c r="LCZ102" s="192">
        <f t="shared" si="128"/>
        <v>0</v>
      </c>
      <c r="LDA102" s="192">
        <f t="shared" si="128"/>
        <v>0</v>
      </c>
      <c r="LDB102" s="192">
        <f t="shared" si="128"/>
        <v>0</v>
      </c>
      <c r="LDC102" s="192">
        <f t="shared" si="128"/>
        <v>0</v>
      </c>
      <c r="LDD102" s="192">
        <f t="shared" si="128"/>
        <v>0</v>
      </c>
      <c r="LDE102" s="192">
        <f t="shared" si="128"/>
        <v>0</v>
      </c>
      <c r="LDF102" s="192">
        <f t="shared" si="128"/>
        <v>0</v>
      </c>
      <c r="LDG102" s="192">
        <f t="shared" si="128"/>
        <v>0</v>
      </c>
      <c r="LDH102" s="192">
        <f t="shared" si="128"/>
        <v>0</v>
      </c>
      <c r="LDI102" s="192">
        <f t="shared" si="128"/>
        <v>0</v>
      </c>
      <c r="LDJ102" s="192">
        <f t="shared" si="128"/>
        <v>0</v>
      </c>
      <c r="LDK102" s="192">
        <f t="shared" si="128"/>
        <v>0</v>
      </c>
      <c r="LDL102" s="192">
        <f t="shared" si="128"/>
        <v>0</v>
      </c>
      <c r="LDM102" s="192">
        <f t="shared" si="128"/>
        <v>0</v>
      </c>
      <c r="LDN102" s="192">
        <f t="shared" si="128"/>
        <v>0</v>
      </c>
      <c r="LDO102" s="192">
        <f t="shared" si="128"/>
        <v>0</v>
      </c>
      <c r="LDP102" s="192">
        <f t="shared" si="128"/>
        <v>0</v>
      </c>
      <c r="LDQ102" s="192">
        <f t="shared" si="128"/>
        <v>0</v>
      </c>
      <c r="LDR102" s="192">
        <f t="shared" si="128"/>
        <v>0</v>
      </c>
      <c r="LDS102" s="192">
        <f t="shared" si="128"/>
        <v>0</v>
      </c>
      <c r="LDT102" s="192">
        <f t="shared" si="128"/>
        <v>0</v>
      </c>
      <c r="LDU102" s="192">
        <f t="shared" si="128"/>
        <v>0</v>
      </c>
      <c r="LDV102" s="192">
        <f t="shared" si="128"/>
        <v>0</v>
      </c>
      <c r="LDW102" s="192">
        <f t="shared" si="128"/>
        <v>0</v>
      </c>
      <c r="LDX102" s="192">
        <f t="shared" si="128"/>
        <v>0</v>
      </c>
      <c r="LDY102" s="192">
        <f t="shared" si="128"/>
        <v>0</v>
      </c>
      <c r="LDZ102" s="192">
        <f t="shared" si="128"/>
        <v>0</v>
      </c>
      <c r="LEA102" s="192">
        <f t="shared" si="128"/>
        <v>0</v>
      </c>
      <c r="LEB102" s="192">
        <f t="shared" si="128"/>
        <v>0</v>
      </c>
      <c r="LEC102" s="192">
        <f t="shared" si="128"/>
        <v>0</v>
      </c>
      <c r="LED102" s="192">
        <f t="shared" si="128"/>
        <v>0</v>
      </c>
      <c r="LEE102" s="192">
        <f t="shared" si="128"/>
        <v>0</v>
      </c>
      <c r="LEF102" s="192">
        <f t="shared" si="128"/>
        <v>0</v>
      </c>
      <c r="LEG102" s="192">
        <f t="shared" si="128"/>
        <v>0</v>
      </c>
      <c r="LEH102" s="192">
        <f t="shared" si="128"/>
        <v>0</v>
      </c>
      <c r="LEI102" s="192">
        <f t="shared" si="128"/>
        <v>0</v>
      </c>
      <c r="LEJ102" s="192">
        <f t="shared" si="128"/>
        <v>0</v>
      </c>
      <c r="LEK102" s="192">
        <f t="shared" si="128"/>
        <v>0</v>
      </c>
      <c r="LEL102" s="192">
        <f t="shared" si="128"/>
        <v>0</v>
      </c>
      <c r="LEM102" s="192">
        <f t="shared" si="128"/>
        <v>0</v>
      </c>
      <c r="LEN102" s="192">
        <f t="shared" si="128"/>
        <v>0</v>
      </c>
      <c r="LEO102" s="192">
        <f t="shared" si="128"/>
        <v>0</v>
      </c>
      <c r="LEP102" s="192">
        <f t="shared" si="128"/>
        <v>0</v>
      </c>
      <c r="LEQ102" s="192">
        <f t="shared" si="128"/>
        <v>0</v>
      </c>
      <c r="LER102" s="192">
        <f t="shared" si="128"/>
        <v>0</v>
      </c>
      <c r="LES102" s="192">
        <f t="shared" ref="LES102:LHD102" si="129" xml:space="preserve"> LES$99</f>
        <v>0</v>
      </c>
      <c r="LET102" s="192">
        <f t="shared" si="129"/>
        <v>0</v>
      </c>
      <c r="LEU102" s="192">
        <f t="shared" si="129"/>
        <v>0</v>
      </c>
      <c r="LEV102" s="192">
        <f t="shared" si="129"/>
        <v>0</v>
      </c>
      <c r="LEW102" s="192">
        <f t="shared" si="129"/>
        <v>0</v>
      </c>
      <c r="LEX102" s="192">
        <f t="shared" si="129"/>
        <v>0</v>
      </c>
      <c r="LEY102" s="192">
        <f t="shared" si="129"/>
        <v>0</v>
      </c>
      <c r="LEZ102" s="192">
        <f t="shared" si="129"/>
        <v>0</v>
      </c>
      <c r="LFA102" s="192">
        <f t="shared" si="129"/>
        <v>0</v>
      </c>
      <c r="LFB102" s="192">
        <f t="shared" si="129"/>
        <v>0</v>
      </c>
      <c r="LFC102" s="192">
        <f t="shared" si="129"/>
        <v>0</v>
      </c>
      <c r="LFD102" s="192">
        <f t="shared" si="129"/>
        <v>0</v>
      </c>
      <c r="LFE102" s="192">
        <f t="shared" si="129"/>
        <v>0</v>
      </c>
      <c r="LFF102" s="192">
        <f t="shared" si="129"/>
        <v>0</v>
      </c>
      <c r="LFG102" s="192">
        <f t="shared" si="129"/>
        <v>0</v>
      </c>
      <c r="LFH102" s="192">
        <f t="shared" si="129"/>
        <v>0</v>
      </c>
      <c r="LFI102" s="192">
        <f t="shared" si="129"/>
        <v>0</v>
      </c>
      <c r="LFJ102" s="192">
        <f t="shared" si="129"/>
        <v>0</v>
      </c>
      <c r="LFK102" s="192">
        <f t="shared" si="129"/>
        <v>0</v>
      </c>
      <c r="LFL102" s="192">
        <f t="shared" si="129"/>
        <v>0</v>
      </c>
      <c r="LFM102" s="192">
        <f t="shared" si="129"/>
        <v>0</v>
      </c>
      <c r="LFN102" s="192">
        <f t="shared" si="129"/>
        <v>0</v>
      </c>
      <c r="LFO102" s="192">
        <f t="shared" si="129"/>
        <v>0</v>
      </c>
      <c r="LFP102" s="192">
        <f t="shared" si="129"/>
        <v>0</v>
      </c>
      <c r="LFQ102" s="192">
        <f t="shared" si="129"/>
        <v>0</v>
      </c>
      <c r="LFR102" s="192">
        <f t="shared" si="129"/>
        <v>0</v>
      </c>
      <c r="LFS102" s="192">
        <f t="shared" si="129"/>
        <v>0</v>
      </c>
      <c r="LFT102" s="192">
        <f t="shared" si="129"/>
        <v>0</v>
      </c>
      <c r="LFU102" s="192">
        <f t="shared" si="129"/>
        <v>0</v>
      </c>
      <c r="LFV102" s="192">
        <f t="shared" si="129"/>
        <v>0</v>
      </c>
      <c r="LFW102" s="192">
        <f t="shared" si="129"/>
        <v>0</v>
      </c>
      <c r="LFX102" s="192">
        <f t="shared" si="129"/>
        <v>0</v>
      </c>
      <c r="LFY102" s="192">
        <f t="shared" si="129"/>
        <v>0</v>
      </c>
      <c r="LFZ102" s="192">
        <f t="shared" si="129"/>
        <v>0</v>
      </c>
      <c r="LGA102" s="192">
        <f t="shared" si="129"/>
        <v>0</v>
      </c>
      <c r="LGB102" s="192">
        <f t="shared" si="129"/>
        <v>0</v>
      </c>
      <c r="LGC102" s="192">
        <f t="shared" si="129"/>
        <v>0</v>
      </c>
      <c r="LGD102" s="192">
        <f t="shared" si="129"/>
        <v>0</v>
      </c>
      <c r="LGE102" s="192">
        <f t="shared" si="129"/>
        <v>0</v>
      </c>
      <c r="LGF102" s="192">
        <f t="shared" si="129"/>
        <v>0</v>
      </c>
      <c r="LGG102" s="192">
        <f t="shared" si="129"/>
        <v>0</v>
      </c>
      <c r="LGH102" s="192">
        <f t="shared" si="129"/>
        <v>0</v>
      </c>
      <c r="LGI102" s="192">
        <f t="shared" si="129"/>
        <v>0</v>
      </c>
      <c r="LGJ102" s="192">
        <f t="shared" si="129"/>
        <v>0</v>
      </c>
      <c r="LGK102" s="192">
        <f t="shared" si="129"/>
        <v>0</v>
      </c>
      <c r="LGL102" s="192">
        <f t="shared" si="129"/>
        <v>0</v>
      </c>
      <c r="LGM102" s="192">
        <f t="shared" si="129"/>
        <v>0</v>
      </c>
      <c r="LGN102" s="192">
        <f t="shared" si="129"/>
        <v>0</v>
      </c>
      <c r="LGO102" s="192">
        <f t="shared" si="129"/>
        <v>0</v>
      </c>
      <c r="LGP102" s="192">
        <f t="shared" si="129"/>
        <v>0</v>
      </c>
      <c r="LGQ102" s="192">
        <f t="shared" si="129"/>
        <v>0</v>
      </c>
      <c r="LGR102" s="192">
        <f t="shared" si="129"/>
        <v>0</v>
      </c>
      <c r="LGS102" s="192">
        <f t="shared" si="129"/>
        <v>0</v>
      </c>
      <c r="LGT102" s="192">
        <f t="shared" si="129"/>
        <v>0</v>
      </c>
      <c r="LGU102" s="192">
        <f t="shared" si="129"/>
        <v>0</v>
      </c>
      <c r="LGV102" s="192">
        <f t="shared" si="129"/>
        <v>0</v>
      </c>
      <c r="LGW102" s="192">
        <f t="shared" si="129"/>
        <v>0</v>
      </c>
      <c r="LGX102" s="192">
        <f t="shared" si="129"/>
        <v>0</v>
      </c>
      <c r="LGY102" s="192">
        <f t="shared" si="129"/>
        <v>0</v>
      </c>
      <c r="LGZ102" s="192">
        <f t="shared" si="129"/>
        <v>0</v>
      </c>
      <c r="LHA102" s="192">
        <f t="shared" si="129"/>
        <v>0</v>
      </c>
      <c r="LHB102" s="192">
        <f t="shared" si="129"/>
        <v>0</v>
      </c>
      <c r="LHC102" s="192">
        <f t="shared" si="129"/>
        <v>0</v>
      </c>
      <c r="LHD102" s="192">
        <f t="shared" si="129"/>
        <v>0</v>
      </c>
      <c r="LHE102" s="192">
        <f t="shared" ref="LHE102:LJP102" si="130" xml:space="preserve"> LHE$99</f>
        <v>0</v>
      </c>
      <c r="LHF102" s="192">
        <f t="shared" si="130"/>
        <v>0</v>
      </c>
      <c r="LHG102" s="192">
        <f t="shared" si="130"/>
        <v>0</v>
      </c>
      <c r="LHH102" s="192">
        <f t="shared" si="130"/>
        <v>0</v>
      </c>
      <c r="LHI102" s="192">
        <f t="shared" si="130"/>
        <v>0</v>
      </c>
      <c r="LHJ102" s="192">
        <f t="shared" si="130"/>
        <v>0</v>
      </c>
      <c r="LHK102" s="192">
        <f t="shared" si="130"/>
        <v>0</v>
      </c>
      <c r="LHL102" s="192">
        <f t="shared" si="130"/>
        <v>0</v>
      </c>
      <c r="LHM102" s="192">
        <f t="shared" si="130"/>
        <v>0</v>
      </c>
      <c r="LHN102" s="192">
        <f t="shared" si="130"/>
        <v>0</v>
      </c>
      <c r="LHO102" s="192">
        <f t="shared" si="130"/>
        <v>0</v>
      </c>
      <c r="LHP102" s="192">
        <f t="shared" si="130"/>
        <v>0</v>
      </c>
      <c r="LHQ102" s="192">
        <f t="shared" si="130"/>
        <v>0</v>
      </c>
      <c r="LHR102" s="192">
        <f t="shared" si="130"/>
        <v>0</v>
      </c>
      <c r="LHS102" s="192">
        <f t="shared" si="130"/>
        <v>0</v>
      </c>
      <c r="LHT102" s="192">
        <f t="shared" si="130"/>
        <v>0</v>
      </c>
      <c r="LHU102" s="192">
        <f t="shared" si="130"/>
        <v>0</v>
      </c>
      <c r="LHV102" s="192">
        <f t="shared" si="130"/>
        <v>0</v>
      </c>
      <c r="LHW102" s="192">
        <f t="shared" si="130"/>
        <v>0</v>
      </c>
      <c r="LHX102" s="192">
        <f t="shared" si="130"/>
        <v>0</v>
      </c>
      <c r="LHY102" s="192">
        <f t="shared" si="130"/>
        <v>0</v>
      </c>
      <c r="LHZ102" s="192">
        <f t="shared" si="130"/>
        <v>0</v>
      </c>
      <c r="LIA102" s="192">
        <f t="shared" si="130"/>
        <v>0</v>
      </c>
      <c r="LIB102" s="192">
        <f t="shared" si="130"/>
        <v>0</v>
      </c>
      <c r="LIC102" s="192">
        <f t="shared" si="130"/>
        <v>0</v>
      </c>
      <c r="LID102" s="192">
        <f t="shared" si="130"/>
        <v>0</v>
      </c>
      <c r="LIE102" s="192">
        <f t="shared" si="130"/>
        <v>0</v>
      </c>
      <c r="LIF102" s="192">
        <f t="shared" si="130"/>
        <v>0</v>
      </c>
      <c r="LIG102" s="192">
        <f t="shared" si="130"/>
        <v>0</v>
      </c>
      <c r="LIH102" s="192">
        <f t="shared" si="130"/>
        <v>0</v>
      </c>
      <c r="LII102" s="192">
        <f t="shared" si="130"/>
        <v>0</v>
      </c>
      <c r="LIJ102" s="192">
        <f t="shared" si="130"/>
        <v>0</v>
      </c>
      <c r="LIK102" s="192">
        <f t="shared" si="130"/>
        <v>0</v>
      </c>
      <c r="LIL102" s="192">
        <f t="shared" si="130"/>
        <v>0</v>
      </c>
      <c r="LIM102" s="192">
        <f t="shared" si="130"/>
        <v>0</v>
      </c>
      <c r="LIN102" s="192">
        <f t="shared" si="130"/>
        <v>0</v>
      </c>
      <c r="LIO102" s="192">
        <f t="shared" si="130"/>
        <v>0</v>
      </c>
      <c r="LIP102" s="192">
        <f t="shared" si="130"/>
        <v>0</v>
      </c>
      <c r="LIQ102" s="192">
        <f t="shared" si="130"/>
        <v>0</v>
      </c>
      <c r="LIR102" s="192">
        <f t="shared" si="130"/>
        <v>0</v>
      </c>
      <c r="LIS102" s="192">
        <f t="shared" si="130"/>
        <v>0</v>
      </c>
      <c r="LIT102" s="192">
        <f t="shared" si="130"/>
        <v>0</v>
      </c>
      <c r="LIU102" s="192">
        <f t="shared" si="130"/>
        <v>0</v>
      </c>
      <c r="LIV102" s="192">
        <f t="shared" si="130"/>
        <v>0</v>
      </c>
      <c r="LIW102" s="192">
        <f t="shared" si="130"/>
        <v>0</v>
      </c>
      <c r="LIX102" s="192">
        <f t="shared" si="130"/>
        <v>0</v>
      </c>
      <c r="LIY102" s="192">
        <f t="shared" si="130"/>
        <v>0</v>
      </c>
      <c r="LIZ102" s="192">
        <f t="shared" si="130"/>
        <v>0</v>
      </c>
      <c r="LJA102" s="192">
        <f t="shared" si="130"/>
        <v>0</v>
      </c>
      <c r="LJB102" s="192">
        <f t="shared" si="130"/>
        <v>0</v>
      </c>
      <c r="LJC102" s="192">
        <f t="shared" si="130"/>
        <v>0</v>
      </c>
      <c r="LJD102" s="192">
        <f t="shared" si="130"/>
        <v>0</v>
      </c>
      <c r="LJE102" s="192">
        <f t="shared" si="130"/>
        <v>0</v>
      </c>
      <c r="LJF102" s="192">
        <f t="shared" si="130"/>
        <v>0</v>
      </c>
      <c r="LJG102" s="192">
        <f t="shared" si="130"/>
        <v>0</v>
      </c>
      <c r="LJH102" s="192">
        <f t="shared" si="130"/>
        <v>0</v>
      </c>
      <c r="LJI102" s="192">
        <f t="shared" si="130"/>
        <v>0</v>
      </c>
      <c r="LJJ102" s="192">
        <f t="shared" si="130"/>
        <v>0</v>
      </c>
      <c r="LJK102" s="192">
        <f t="shared" si="130"/>
        <v>0</v>
      </c>
      <c r="LJL102" s="192">
        <f t="shared" si="130"/>
        <v>0</v>
      </c>
      <c r="LJM102" s="192">
        <f t="shared" si="130"/>
        <v>0</v>
      </c>
      <c r="LJN102" s="192">
        <f t="shared" si="130"/>
        <v>0</v>
      </c>
      <c r="LJO102" s="192">
        <f t="shared" si="130"/>
        <v>0</v>
      </c>
      <c r="LJP102" s="192">
        <f t="shared" si="130"/>
        <v>0</v>
      </c>
      <c r="LJQ102" s="192">
        <f t="shared" ref="LJQ102:LMB102" si="131" xml:space="preserve"> LJQ$99</f>
        <v>0</v>
      </c>
      <c r="LJR102" s="192">
        <f t="shared" si="131"/>
        <v>0</v>
      </c>
      <c r="LJS102" s="192">
        <f t="shared" si="131"/>
        <v>0</v>
      </c>
      <c r="LJT102" s="192">
        <f t="shared" si="131"/>
        <v>0</v>
      </c>
      <c r="LJU102" s="192">
        <f t="shared" si="131"/>
        <v>0</v>
      </c>
      <c r="LJV102" s="192">
        <f t="shared" si="131"/>
        <v>0</v>
      </c>
      <c r="LJW102" s="192">
        <f t="shared" si="131"/>
        <v>0</v>
      </c>
      <c r="LJX102" s="192">
        <f t="shared" si="131"/>
        <v>0</v>
      </c>
      <c r="LJY102" s="192">
        <f t="shared" si="131"/>
        <v>0</v>
      </c>
      <c r="LJZ102" s="192">
        <f t="shared" si="131"/>
        <v>0</v>
      </c>
      <c r="LKA102" s="192">
        <f t="shared" si="131"/>
        <v>0</v>
      </c>
      <c r="LKB102" s="192">
        <f t="shared" si="131"/>
        <v>0</v>
      </c>
      <c r="LKC102" s="192">
        <f t="shared" si="131"/>
        <v>0</v>
      </c>
      <c r="LKD102" s="192">
        <f t="shared" si="131"/>
        <v>0</v>
      </c>
      <c r="LKE102" s="192">
        <f t="shared" si="131"/>
        <v>0</v>
      </c>
      <c r="LKF102" s="192">
        <f t="shared" si="131"/>
        <v>0</v>
      </c>
      <c r="LKG102" s="192">
        <f t="shared" si="131"/>
        <v>0</v>
      </c>
      <c r="LKH102" s="192">
        <f t="shared" si="131"/>
        <v>0</v>
      </c>
      <c r="LKI102" s="192">
        <f t="shared" si="131"/>
        <v>0</v>
      </c>
      <c r="LKJ102" s="192">
        <f t="shared" si="131"/>
        <v>0</v>
      </c>
      <c r="LKK102" s="192">
        <f t="shared" si="131"/>
        <v>0</v>
      </c>
      <c r="LKL102" s="192">
        <f t="shared" si="131"/>
        <v>0</v>
      </c>
      <c r="LKM102" s="192">
        <f t="shared" si="131"/>
        <v>0</v>
      </c>
      <c r="LKN102" s="192">
        <f t="shared" si="131"/>
        <v>0</v>
      </c>
      <c r="LKO102" s="192">
        <f t="shared" si="131"/>
        <v>0</v>
      </c>
      <c r="LKP102" s="192">
        <f t="shared" si="131"/>
        <v>0</v>
      </c>
      <c r="LKQ102" s="192">
        <f t="shared" si="131"/>
        <v>0</v>
      </c>
      <c r="LKR102" s="192">
        <f t="shared" si="131"/>
        <v>0</v>
      </c>
      <c r="LKS102" s="192">
        <f t="shared" si="131"/>
        <v>0</v>
      </c>
      <c r="LKT102" s="192">
        <f t="shared" si="131"/>
        <v>0</v>
      </c>
      <c r="LKU102" s="192">
        <f t="shared" si="131"/>
        <v>0</v>
      </c>
      <c r="LKV102" s="192">
        <f t="shared" si="131"/>
        <v>0</v>
      </c>
      <c r="LKW102" s="192">
        <f t="shared" si="131"/>
        <v>0</v>
      </c>
      <c r="LKX102" s="192">
        <f t="shared" si="131"/>
        <v>0</v>
      </c>
      <c r="LKY102" s="192">
        <f t="shared" si="131"/>
        <v>0</v>
      </c>
      <c r="LKZ102" s="192">
        <f t="shared" si="131"/>
        <v>0</v>
      </c>
      <c r="LLA102" s="192">
        <f t="shared" si="131"/>
        <v>0</v>
      </c>
      <c r="LLB102" s="192">
        <f t="shared" si="131"/>
        <v>0</v>
      </c>
      <c r="LLC102" s="192">
        <f t="shared" si="131"/>
        <v>0</v>
      </c>
      <c r="LLD102" s="192">
        <f t="shared" si="131"/>
        <v>0</v>
      </c>
      <c r="LLE102" s="192">
        <f t="shared" si="131"/>
        <v>0</v>
      </c>
      <c r="LLF102" s="192">
        <f t="shared" si="131"/>
        <v>0</v>
      </c>
      <c r="LLG102" s="192">
        <f t="shared" si="131"/>
        <v>0</v>
      </c>
      <c r="LLH102" s="192">
        <f t="shared" si="131"/>
        <v>0</v>
      </c>
      <c r="LLI102" s="192">
        <f t="shared" si="131"/>
        <v>0</v>
      </c>
      <c r="LLJ102" s="192">
        <f t="shared" si="131"/>
        <v>0</v>
      </c>
      <c r="LLK102" s="192">
        <f t="shared" si="131"/>
        <v>0</v>
      </c>
      <c r="LLL102" s="192">
        <f t="shared" si="131"/>
        <v>0</v>
      </c>
      <c r="LLM102" s="192">
        <f t="shared" si="131"/>
        <v>0</v>
      </c>
      <c r="LLN102" s="192">
        <f t="shared" si="131"/>
        <v>0</v>
      </c>
      <c r="LLO102" s="192">
        <f t="shared" si="131"/>
        <v>0</v>
      </c>
      <c r="LLP102" s="192">
        <f t="shared" si="131"/>
        <v>0</v>
      </c>
      <c r="LLQ102" s="192">
        <f t="shared" si="131"/>
        <v>0</v>
      </c>
      <c r="LLR102" s="192">
        <f t="shared" si="131"/>
        <v>0</v>
      </c>
      <c r="LLS102" s="192">
        <f t="shared" si="131"/>
        <v>0</v>
      </c>
      <c r="LLT102" s="192">
        <f t="shared" si="131"/>
        <v>0</v>
      </c>
      <c r="LLU102" s="192">
        <f t="shared" si="131"/>
        <v>0</v>
      </c>
      <c r="LLV102" s="192">
        <f t="shared" si="131"/>
        <v>0</v>
      </c>
      <c r="LLW102" s="192">
        <f t="shared" si="131"/>
        <v>0</v>
      </c>
      <c r="LLX102" s="192">
        <f t="shared" si="131"/>
        <v>0</v>
      </c>
      <c r="LLY102" s="192">
        <f t="shared" si="131"/>
        <v>0</v>
      </c>
      <c r="LLZ102" s="192">
        <f t="shared" si="131"/>
        <v>0</v>
      </c>
      <c r="LMA102" s="192">
        <f t="shared" si="131"/>
        <v>0</v>
      </c>
      <c r="LMB102" s="192">
        <f t="shared" si="131"/>
        <v>0</v>
      </c>
      <c r="LMC102" s="192">
        <f t="shared" ref="LMC102:LON102" si="132" xml:space="preserve"> LMC$99</f>
        <v>0</v>
      </c>
      <c r="LMD102" s="192">
        <f t="shared" si="132"/>
        <v>0</v>
      </c>
      <c r="LME102" s="192">
        <f t="shared" si="132"/>
        <v>0</v>
      </c>
      <c r="LMF102" s="192">
        <f t="shared" si="132"/>
        <v>0</v>
      </c>
      <c r="LMG102" s="192">
        <f t="shared" si="132"/>
        <v>0</v>
      </c>
      <c r="LMH102" s="192">
        <f t="shared" si="132"/>
        <v>0</v>
      </c>
      <c r="LMI102" s="192">
        <f t="shared" si="132"/>
        <v>0</v>
      </c>
      <c r="LMJ102" s="192">
        <f t="shared" si="132"/>
        <v>0</v>
      </c>
      <c r="LMK102" s="192">
        <f t="shared" si="132"/>
        <v>0</v>
      </c>
      <c r="LML102" s="192">
        <f t="shared" si="132"/>
        <v>0</v>
      </c>
      <c r="LMM102" s="192">
        <f t="shared" si="132"/>
        <v>0</v>
      </c>
      <c r="LMN102" s="192">
        <f t="shared" si="132"/>
        <v>0</v>
      </c>
      <c r="LMO102" s="192">
        <f t="shared" si="132"/>
        <v>0</v>
      </c>
      <c r="LMP102" s="192">
        <f t="shared" si="132"/>
        <v>0</v>
      </c>
      <c r="LMQ102" s="192">
        <f t="shared" si="132"/>
        <v>0</v>
      </c>
      <c r="LMR102" s="192">
        <f t="shared" si="132"/>
        <v>0</v>
      </c>
      <c r="LMS102" s="192">
        <f t="shared" si="132"/>
        <v>0</v>
      </c>
      <c r="LMT102" s="192">
        <f t="shared" si="132"/>
        <v>0</v>
      </c>
      <c r="LMU102" s="192">
        <f t="shared" si="132"/>
        <v>0</v>
      </c>
      <c r="LMV102" s="192">
        <f t="shared" si="132"/>
        <v>0</v>
      </c>
      <c r="LMW102" s="192">
        <f t="shared" si="132"/>
        <v>0</v>
      </c>
      <c r="LMX102" s="192">
        <f t="shared" si="132"/>
        <v>0</v>
      </c>
      <c r="LMY102" s="192">
        <f t="shared" si="132"/>
        <v>0</v>
      </c>
      <c r="LMZ102" s="192">
        <f t="shared" si="132"/>
        <v>0</v>
      </c>
      <c r="LNA102" s="192">
        <f t="shared" si="132"/>
        <v>0</v>
      </c>
      <c r="LNB102" s="192">
        <f t="shared" si="132"/>
        <v>0</v>
      </c>
      <c r="LNC102" s="192">
        <f t="shared" si="132"/>
        <v>0</v>
      </c>
      <c r="LND102" s="192">
        <f t="shared" si="132"/>
        <v>0</v>
      </c>
      <c r="LNE102" s="192">
        <f t="shared" si="132"/>
        <v>0</v>
      </c>
      <c r="LNF102" s="192">
        <f t="shared" si="132"/>
        <v>0</v>
      </c>
      <c r="LNG102" s="192">
        <f t="shared" si="132"/>
        <v>0</v>
      </c>
      <c r="LNH102" s="192">
        <f t="shared" si="132"/>
        <v>0</v>
      </c>
      <c r="LNI102" s="192">
        <f t="shared" si="132"/>
        <v>0</v>
      </c>
      <c r="LNJ102" s="192">
        <f t="shared" si="132"/>
        <v>0</v>
      </c>
      <c r="LNK102" s="192">
        <f t="shared" si="132"/>
        <v>0</v>
      </c>
      <c r="LNL102" s="192">
        <f t="shared" si="132"/>
        <v>0</v>
      </c>
      <c r="LNM102" s="192">
        <f t="shared" si="132"/>
        <v>0</v>
      </c>
      <c r="LNN102" s="192">
        <f t="shared" si="132"/>
        <v>0</v>
      </c>
      <c r="LNO102" s="192">
        <f t="shared" si="132"/>
        <v>0</v>
      </c>
      <c r="LNP102" s="192">
        <f t="shared" si="132"/>
        <v>0</v>
      </c>
      <c r="LNQ102" s="192">
        <f t="shared" si="132"/>
        <v>0</v>
      </c>
      <c r="LNR102" s="192">
        <f t="shared" si="132"/>
        <v>0</v>
      </c>
      <c r="LNS102" s="192">
        <f t="shared" si="132"/>
        <v>0</v>
      </c>
      <c r="LNT102" s="192">
        <f t="shared" si="132"/>
        <v>0</v>
      </c>
      <c r="LNU102" s="192">
        <f t="shared" si="132"/>
        <v>0</v>
      </c>
      <c r="LNV102" s="192">
        <f t="shared" si="132"/>
        <v>0</v>
      </c>
      <c r="LNW102" s="192">
        <f t="shared" si="132"/>
        <v>0</v>
      </c>
      <c r="LNX102" s="192">
        <f t="shared" si="132"/>
        <v>0</v>
      </c>
      <c r="LNY102" s="192">
        <f t="shared" si="132"/>
        <v>0</v>
      </c>
      <c r="LNZ102" s="192">
        <f t="shared" si="132"/>
        <v>0</v>
      </c>
      <c r="LOA102" s="192">
        <f t="shared" si="132"/>
        <v>0</v>
      </c>
      <c r="LOB102" s="192">
        <f t="shared" si="132"/>
        <v>0</v>
      </c>
      <c r="LOC102" s="192">
        <f t="shared" si="132"/>
        <v>0</v>
      </c>
      <c r="LOD102" s="192">
        <f t="shared" si="132"/>
        <v>0</v>
      </c>
      <c r="LOE102" s="192">
        <f t="shared" si="132"/>
        <v>0</v>
      </c>
      <c r="LOF102" s="192">
        <f t="shared" si="132"/>
        <v>0</v>
      </c>
      <c r="LOG102" s="192">
        <f t="shared" si="132"/>
        <v>0</v>
      </c>
      <c r="LOH102" s="192">
        <f t="shared" si="132"/>
        <v>0</v>
      </c>
      <c r="LOI102" s="192">
        <f t="shared" si="132"/>
        <v>0</v>
      </c>
      <c r="LOJ102" s="192">
        <f t="shared" si="132"/>
        <v>0</v>
      </c>
      <c r="LOK102" s="192">
        <f t="shared" si="132"/>
        <v>0</v>
      </c>
      <c r="LOL102" s="192">
        <f t="shared" si="132"/>
        <v>0</v>
      </c>
      <c r="LOM102" s="192">
        <f t="shared" si="132"/>
        <v>0</v>
      </c>
      <c r="LON102" s="192">
        <f t="shared" si="132"/>
        <v>0</v>
      </c>
      <c r="LOO102" s="192">
        <f t="shared" ref="LOO102:LQZ102" si="133" xml:space="preserve"> LOO$99</f>
        <v>0</v>
      </c>
      <c r="LOP102" s="192">
        <f t="shared" si="133"/>
        <v>0</v>
      </c>
      <c r="LOQ102" s="192">
        <f t="shared" si="133"/>
        <v>0</v>
      </c>
      <c r="LOR102" s="192">
        <f t="shared" si="133"/>
        <v>0</v>
      </c>
      <c r="LOS102" s="192">
        <f t="shared" si="133"/>
        <v>0</v>
      </c>
      <c r="LOT102" s="192">
        <f t="shared" si="133"/>
        <v>0</v>
      </c>
      <c r="LOU102" s="192">
        <f t="shared" si="133"/>
        <v>0</v>
      </c>
      <c r="LOV102" s="192">
        <f t="shared" si="133"/>
        <v>0</v>
      </c>
      <c r="LOW102" s="192">
        <f t="shared" si="133"/>
        <v>0</v>
      </c>
      <c r="LOX102" s="192">
        <f t="shared" si="133"/>
        <v>0</v>
      </c>
      <c r="LOY102" s="192">
        <f t="shared" si="133"/>
        <v>0</v>
      </c>
      <c r="LOZ102" s="192">
        <f t="shared" si="133"/>
        <v>0</v>
      </c>
      <c r="LPA102" s="192">
        <f t="shared" si="133"/>
        <v>0</v>
      </c>
      <c r="LPB102" s="192">
        <f t="shared" si="133"/>
        <v>0</v>
      </c>
      <c r="LPC102" s="192">
        <f t="shared" si="133"/>
        <v>0</v>
      </c>
      <c r="LPD102" s="192">
        <f t="shared" si="133"/>
        <v>0</v>
      </c>
      <c r="LPE102" s="192">
        <f t="shared" si="133"/>
        <v>0</v>
      </c>
      <c r="LPF102" s="192">
        <f t="shared" si="133"/>
        <v>0</v>
      </c>
      <c r="LPG102" s="192">
        <f t="shared" si="133"/>
        <v>0</v>
      </c>
      <c r="LPH102" s="192">
        <f t="shared" si="133"/>
        <v>0</v>
      </c>
      <c r="LPI102" s="192">
        <f t="shared" si="133"/>
        <v>0</v>
      </c>
      <c r="LPJ102" s="192">
        <f t="shared" si="133"/>
        <v>0</v>
      </c>
      <c r="LPK102" s="192">
        <f t="shared" si="133"/>
        <v>0</v>
      </c>
      <c r="LPL102" s="192">
        <f t="shared" si="133"/>
        <v>0</v>
      </c>
      <c r="LPM102" s="192">
        <f t="shared" si="133"/>
        <v>0</v>
      </c>
      <c r="LPN102" s="192">
        <f t="shared" si="133"/>
        <v>0</v>
      </c>
      <c r="LPO102" s="192">
        <f t="shared" si="133"/>
        <v>0</v>
      </c>
      <c r="LPP102" s="192">
        <f t="shared" si="133"/>
        <v>0</v>
      </c>
      <c r="LPQ102" s="192">
        <f t="shared" si="133"/>
        <v>0</v>
      </c>
      <c r="LPR102" s="192">
        <f t="shared" si="133"/>
        <v>0</v>
      </c>
      <c r="LPS102" s="192">
        <f t="shared" si="133"/>
        <v>0</v>
      </c>
      <c r="LPT102" s="192">
        <f t="shared" si="133"/>
        <v>0</v>
      </c>
      <c r="LPU102" s="192">
        <f t="shared" si="133"/>
        <v>0</v>
      </c>
      <c r="LPV102" s="192">
        <f t="shared" si="133"/>
        <v>0</v>
      </c>
      <c r="LPW102" s="192">
        <f t="shared" si="133"/>
        <v>0</v>
      </c>
      <c r="LPX102" s="192">
        <f t="shared" si="133"/>
        <v>0</v>
      </c>
      <c r="LPY102" s="192">
        <f t="shared" si="133"/>
        <v>0</v>
      </c>
      <c r="LPZ102" s="192">
        <f t="shared" si="133"/>
        <v>0</v>
      </c>
      <c r="LQA102" s="192">
        <f t="shared" si="133"/>
        <v>0</v>
      </c>
      <c r="LQB102" s="192">
        <f t="shared" si="133"/>
        <v>0</v>
      </c>
      <c r="LQC102" s="192">
        <f t="shared" si="133"/>
        <v>0</v>
      </c>
      <c r="LQD102" s="192">
        <f t="shared" si="133"/>
        <v>0</v>
      </c>
      <c r="LQE102" s="192">
        <f t="shared" si="133"/>
        <v>0</v>
      </c>
      <c r="LQF102" s="192">
        <f t="shared" si="133"/>
        <v>0</v>
      </c>
      <c r="LQG102" s="192">
        <f t="shared" si="133"/>
        <v>0</v>
      </c>
      <c r="LQH102" s="192">
        <f t="shared" si="133"/>
        <v>0</v>
      </c>
      <c r="LQI102" s="192">
        <f t="shared" si="133"/>
        <v>0</v>
      </c>
      <c r="LQJ102" s="192">
        <f t="shared" si="133"/>
        <v>0</v>
      </c>
      <c r="LQK102" s="192">
        <f t="shared" si="133"/>
        <v>0</v>
      </c>
      <c r="LQL102" s="192">
        <f t="shared" si="133"/>
        <v>0</v>
      </c>
      <c r="LQM102" s="192">
        <f t="shared" si="133"/>
        <v>0</v>
      </c>
      <c r="LQN102" s="192">
        <f t="shared" si="133"/>
        <v>0</v>
      </c>
      <c r="LQO102" s="192">
        <f t="shared" si="133"/>
        <v>0</v>
      </c>
      <c r="LQP102" s="192">
        <f t="shared" si="133"/>
        <v>0</v>
      </c>
      <c r="LQQ102" s="192">
        <f t="shared" si="133"/>
        <v>0</v>
      </c>
      <c r="LQR102" s="192">
        <f t="shared" si="133"/>
        <v>0</v>
      </c>
      <c r="LQS102" s="192">
        <f t="shared" si="133"/>
        <v>0</v>
      </c>
      <c r="LQT102" s="192">
        <f t="shared" si="133"/>
        <v>0</v>
      </c>
      <c r="LQU102" s="192">
        <f t="shared" si="133"/>
        <v>0</v>
      </c>
      <c r="LQV102" s="192">
        <f t="shared" si="133"/>
        <v>0</v>
      </c>
      <c r="LQW102" s="192">
        <f t="shared" si="133"/>
        <v>0</v>
      </c>
      <c r="LQX102" s="192">
        <f t="shared" si="133"/>
        <v>0</v>
      </c>
      <c r="LQY102" s="192">
        <f t="shared" si="133"/>
        <v>0</v>
      </c>
      <c r="LQZ102" s="192">
        <f t="shared" si="133"/>
        <v>0</v>
      </c>
      <c r="LRA102" s="192">
        <f t="shared" ref="LRA102:LTL102" si="134" xml:space="preserve"> LRA$99</f>
        <v>0</v>
      </c>
      <c r="LRB102" s="192">
        <f t="shared" si="134"/>
        <v>0</v>
      </c>
      <c r="LRC102" s="192">
        <f t="shared" si="134"/>
        <v>0</v>
      </c>
      <c r="LRD102" s="192">
        <f t="shared" si="134"/>
        <v>0</v>
      </c>
      <c r="LRE102" s="192">
        <f t="shared" si="134"/>
        <v>0</v>
      </c>
      <c r="LRF102" s="192">
        <f t="shared" si="134"/>
        <v>0</v>
      </c>
      <c r="LRG102" s="192">
        <f t="shared" si="134"/>
        <v>0</v>
      </c>
      <c r="LRH102" s="192">
        <f t="shared" si="134"/>
        <v>0</v>
      </c>
      <c r="LRI102" s="192">
        <f t="shared" si="134"/>
        <v>0</v>
      </c>
      <c r="LRJ102" s="192">
        <f t="shared" si="134"/>
        <v>0</v>
      </c>
      <c r="LRK102" s="192">
        <f t="shared" si="134"/>
        <v>0</v>
      </c>
      <c r="LRL102" s="192">
        <f t="shared" si="134"/>
        <v>0</v>
      </c>
      <c r="LRM102" s="192">
        <f t="shared" si="134"/>
        <v>0</v>
      </c>
      <c r="LRN102" s="192">
        <f t="shared" si="134"/>
        <v>0</v>
      </c>
      <c r="LRO102" s="192">
        <f t="shared" si="134"/>
        <v>0</v>
      </c>
      <c r="LRP102" s="192">
        <f t="shared" si="134"/>
        <v>0</v>
      </c>
      <c r="LRQ102" s="192">
        <f t="shared" si="134"/>
        <v>0</v>
      </c>
      <c r="LRR102" s="192">
        <f t="shared" si="134"/>
        <v>0</v>
      </c>
      <c r="LRS102" s="192">
        <f t="shared" si="134"/>
        <v>0</v>
      </c>
      <c r="LRT102" s="192">
        <f t="shared" si="134"/>
        <v>0</v>
      </c>
      <c r="LRU102" s="192">
        <f t="shared" si="134"/>
        <v>0</v>
      </c>
      <c r="LRV102" s="192">
        <f t="shared" si="134"/>
        <v>0</v>
      </c>
      <c r="LRW102" s="192">
        <f t="shared" si="134"/>
        <v>0</v>
      </c>
      <c r="LRX102" s="192">
        <f t="shared" si="134"/>
        <v>0</v>
      </c>
      <c r="LRY102" s="192">
        <f t="shared" si="134"/>
        <v>0</v>
      </c>
      <c r="LRZ102" s="192">
        <f t="shared" si="134"/>
        <v>0</v>
      </c>
      <c r="LSA102" s="192">
        <f t="shared" si="134"/>
        <v>0</v>
      </c>
      <c r="LSB102" s="192">
        <f t="shared" si="134"/>
        <v>0</v>
      </c>
      <c r="LSC102" s="192">
        <f t="shared" si="134"/>
        <v>0</v>
      </c>
      <c r="LSD102" s="192">
        <f t="shared" si="134"/>
        <v>0</v>
      </c>
      <c r="LSE102" s="192">
        <f t="shared" si="134"/>
        <v>0</v>
      </c>
      <c r="LSF102" s="192">
        <f t="shared" si="134"/>
        <v>0</v>
      </c>
      <c r="LSG102" s="192">
        <f t="shared" si="134"/>
        <v>0</v>
      </c>
      <c r="LSH102" s="192">
        <f t="shared" si="134"/>
        <v>0</v>
      </c>
      <c r="LSI102" s="192">
        <f t="shared" si="134"/>
        <v>0</v>
      </c>
      <c r="LSJ102" s="192">
        <f t="shared" si="134"/>
        <v>0</v>
      </c>
      <c r="LSK102" s="192">
        <f t="shared" si="134"/>
        <v>0</v>
      </c>
      <c r="LSL102" s="192">
        <f t="shared" si="134"/>
        <v>0</v>
      </c>
      <c r="LSM102" s="192">
        <f t="shared" si="134"/>
        <v>0</v>
      </c>
      <c r="LSN102" s="192">
        <f t="shared" si="134"/>
        <v>0</v>
      </c>
      <c r="LSO102" s="192">
        <f t="shared" si="134"/>
        <v>0</v>
      </c>
      <c r="LSP102" s="192">
        <f t="shared" si="134"/>
        <v>0</v>
      </c>
      <c r="LSQ102" s="192">
        <f t="shared" si="134"/>
        <v>0</v>
      </c>
      <c r="LSR102" s="192">
        <f t="shared" si="134"/>
        <v>0</v>
      </c>
      <c r="LSS102" s="192">
        <f t="shared" si="134"/>
        <v>0</v>
      </c>
      <c r="LST102" s="192">
        <f t="shared" si="134"/>
        <v>0</v>
      </c>
      <c r="LSU102" s="192">
        <f t="shared" si="134"/>
        <v>0</v>
      </c>
      <c r="LSV102" s="192">
        <f t="shared" si="134"/>
        <v>0</v>
      </c>
      <c r="LSW102" s="192">
        <f t="shared" si="134"/>
        <v>0</v>
      </c>
      <c r="LSX102" s="192">
        <f t="shared" si="134"/>
        <v>0</v>
      </c>
      <c r="LSY102" s="192">
        <f t="shared" si="134"/>
        <v>0</v>
      </c>
      <c r="LSZ102" s="192">
        <f t="shared" si="134"/>
        <v>0</v>
      </c>
      <c r="LTA102" s="192">
        <f t="shared" si="134"/>
        <v>0</v>
      </c>
      <c r="LTB102" s="192">
        <f t="shared" si="134"/>
        <v>0</v>
      </c>
      <c r="LTC102" s="192">
        <f t="shared" si="134"/>
        <v>0</v>
      </c>
      <c r="LTD102" s="192">
        <f t="shared" si="134"/>
        <v>0</v>
      </c>
      <c r="LTE102" s="192">
        <f t="shared" si="134"/>
        <v>0</v>
      </c>
      <c r="LTF102" s="192">
        <f t="shared" si="134"/>
        <v>0</v>
      </c>
      <c r="LTG102" s="192">
        <f t="shared" si="134"/>
        <v>0</v>
      </c>
      <c r="LTH102" s="192">
        <f t="shared" si="134"/>
        <v>0</v>
      </c>
      <c r="LTI102" s="192">
        <f t="shared" si="134"/>
        <v>0</v>
      </c>
      <c r="LTJ102" s="192">
        <f t="shared" si="134"/>
        <v>0</v>
      </c>
      <c r="LTK102" s="192">
        <f t="shared" si="134"/>
        <v>0</v>
      </c>
      <c r="LTL102" s="192">
        <f t="shared" si="134"/>
        <v>0</v>
      </c>
      <c r="LTM102" s="192">
        <f t="shared" ref="LTM102:LVX102" si="135" xml:space="preserve"> LTM$99</f>
        <v>0</v>
      </c>
      <c r="LTN102" s="192">
        <f t="shared" si="135"/>
        <v>0</v>
      </c>
      <c r="LTO102" s="192">
        <f t="shared" si="135"/>
        <v>0</v>
      </c>
      <c r="LTP102" s="192">
        <f t="shared" si="135"/>
        <v>0</v>
      </c>
      <c r="LTQ102" s="192">
        <f t="shared" si="135"/>
        <v>0</v>
      </c>
      <c r="LTR102" s="192">
        <f t="shared" si="135"/>
        <v>0</v>
      </c>
      <c r="LTS102" s="192">
        <f t="shared" si="135"/>
        <v>0</v>
      </c>
      <c r="LTT102" s="192">
        <f t="shared" si="135"/>
        <v>0</v>
      </c>
      <c r="LTU102" s="192">
        <f t="shared" si="135"/>
        <v>0</v>
      </c>
      <c r="LTV102" s="192">
        <f t="shared" si="135"/>
        <v>0</v>
      </c>
      <c r="LTW102" s="192">
        <f t="shared" si="135"/>
        <v>0</v>
      </c>
      <c r="LTX102" s="192">
        <f t="shared" si="135"/>
        <v>0</v>
      </c>
      <c r="LTY102" s="192">
        <f t="shared" si="135"/>
        <v>0</v>
      </c>
      <c r="LTZ102" s="192">
        <f t="shared" si="135"/>
        <v>0</v>
      </c>
      <c r="LUA102" s="192">
        <f t="shared" si="135"/>
        <v>0</v>
      </c>
      <c r="LUB102" s="192">
        <f t="shared" si="135"/>
        <v>0</v>
      </c>
      <c r="LUC102" s="192">
        <f t="shared" si="135"/>
        <v>0</v>
      </c>
      <c r="LUD102" s="192">
        <f t="shared" si="135"/>
        <v>0</v>
      </c>
      <c r="LUE102" s="192">
        <f t="shared" si="135"/>
        <v>0</v>
      </c>
      <c r="LUF102" s="192">
        <f t="shared" si="135"/>
        <v>0</v>
      </c>
      <c r="LUG102" s="192">
        <f t="shared" si="135"/>
        <v>0</v>
      </c>
      <c r="LUH102" s="192">
        <f t="shared" si="135"/>
        <v>0</v>
      </c>
      <c r="LUI102" s="192">
        <f t="shared" si="135"/>
        <v>0</v>
      </c>
      <c r="LUJ102" s="192">
        <f t="shared" si="135"/>
        <v>0</v>
      </c>
      <c r="LUK102" s="192">
        <f t="shared" si="135"/>
        <v>0</v>
      </c>
      <c r="LUL102" s="192">
        <f t="shared" si="135"/>
        <v>0</v>
      </c>
      <c r="LUM102" s="192">
        <f t="shared" si="135"/>
        <v>0</v>
      </c>
      <c r="LUN102" s="192">
        <f t="shared" si="135"/>
        <v>0</v>
      </c>
      <c r="LUO102" s="192">
        <f t="shared" si="135"/>
        <v>0</v>
      </c>
      <c r="LUP102" s="192">
        <f t="shared" si="135"/>
        <v>0</v>
      </c>
      <c r="LUQ102" s="192">
        <f t="shared" si="135"/>
        <v>0</v>
      </c>
      <c r="LUR102" s="192">
        <f t="shared" si="135"/>
        <v>0</v>
      </c>
      <c r="LUS102" s="192">
        <f t="shared" si="135"/>
        <v>0</v>
      </c>
      <c r="LUT102" s="192">
        <f t="shared" si="135"/>
        <v>0</v>
      </c>
      <c r="LUU102" s="192">
        <f t="shared" si="135"/>
        <v>0</v>
      </c>
      <c r="LUV102" s="192">
        <f t="shared" si="135"/>
        <v>0</v>
      </c>
      <c r="LUW102" s="192">
        <f t="shared" si="135"/>
        <v>0</v>
      </c>
      <c r="LUX102" s="192">
        <f t="shared" si="135"/>
        <v>0</v>
      </c>
      <c r="LUY102" s="192">
        <f t="shared" si="135"/>
        <v>0</v>
      </c>
      <c r="LUZ102" s="192">
        <f t="shared" si="135"/>
        <v>0</v>
      </c>
      <c r="LVA102" s="192">
        <f t="shared" si="135"/>
        <v>0</v>
      </c>
      <c r="LVB102" s="192">
        <f t="shared" si="135"/>
        <v>0</v>
      </c>
      <c r="LVC102" s="192">
        <f t="shared" si="135"/>
        <v>0</v>
      </c>
      <c r="LVD102" s="192">
        <f t="shared" si="135"/>
        <v>0</v>
      </c>
      <c r="LVE102" s="192">
        <f t="shared" si="135"/>
        <v>0</v>
      </c>
      <c r="LVF102" s="192">
        <f t="shared" si="135"/>
        <v>0</v>
      </c>
      <c r="LVG102" s="192">
        <f t="shared" si="135"/>
        <v>0</v>
      </c>
      <c r="LVH102" s="192">
        <f t="shared" si="135"/>
        <v>0</v>
      </c>
      <c r="LVI102" s="192">
        <f t="shared" si="135"/>
        <v>0</v>
      </c>
      <c r="LVJ102" s="192">
        <f t="shared" si="135"/>
        <v>0</v>
      </c>
      <c r="LVK102" s="192">
        <f t="shared" si="135"/>
        <v>0</v>
      </c>
      <c r="LVL102" s="192">
        <f t="shared" si="135"/>
        <v>0</v>
      </c>
      <c r="LVM102" s="192">
        <f t="shared" si="135"/>
        <v>0</v>
      </c>
      <c r="LVN102" s="192">
        <f t="shared" si="135"/>
        <v>0</v>
      </c>
      <c r="LVO102" s="192">
        <f t="shared" si="135"/>
        <v>0</v>
      </c>
      <c r="LVP102" s="192">
        <f t="shared" si="135"/>
        <v>0</v>
      </c>
      <c r="LVQ102" s="192">
        <f t="shared" si="135"/>
        <v>0</v>
      </c>
      <c r="LVR102" s="192">
        <f t="shared" si="135"/>
        <v>0</v>
      </c>
      <c r="LVS102" s="192">
        <f t="shared" si="135"/>
        <v>0</v>
      </c>
      <c r="LVT102" s="192">
        <f t="shared" si="135"/>
        <v>0</v>
      </c>
      <c r="LVU102" s="192">
        <f t="shared" si="135"/>
        <v>0</v>
      </c>
      <c r="LVV102" s="192">
        <f t="shared" si="135"/>
        <v>0</v>
      </c>
      <c r="LVW102" s="192">
        <f t="shared" si="135"/>
        <v>0</v>
      </c>
      <c r="LVX102" s="192">
        <f t="shared" si="135"/>
        <v>0</v>
      </c>
      <c r="LVY102" s="192">
        <f t="shared" ref="LVY102:LYJ102" si="136" xml:space="preserve"> LVY$99</f>
        <v>0</v>
      </c>
      <c r="LVZ102" s="192">
        <f t="shared" si="136"/>
        <v>0</v>
      </c>
      <c r="LWA102" s="192">
        <f t="shared" si="136"/>
        <v>0</v>
      </c>
      <c r="LWB102" s="192">
        <f t="shared" si="136"/>
        <v>0</v>
      </c>
      <c r="LWC102" s="192">
        <f t="shared" si="136"/>
        <v>0</v>
      </c>
      <c r="LWD102" s="192">
        <f t="shared" si="136"/>
        <v>0</v>
      </c>
      <c r="LWE102" s="192">
        <f t="shared" si="136"/>
        <v>0</v>
      </c>
      <c r="LWF102" s="192">
        <f t="shared" si="136"/>
        <v>0</v>
      </c>
      <c r="LWG102" s="192">
        <f t="shared" si="136"/>
        <v>0</v>
      </c>
      <c r="LWH102" s="192">
        <f t="shared" si="136"/>
        <v>0</v>
      </c>
      <c r="LWI102" s="192">
        <f t="shared" si="136"/>
        <v>0</v>
      </c>
      <c r="LWJ102" s="192">
        <f t="shared" si="136"/>
        <v>0</v>
      </c>
      <c r="LWK102" s="192">
        <f t="shared" si="136"/>
        <v>0</v>
      </c>
      <c r="LWL102" s="192">
        <f t="shared" si="136"/>
        <v>0</v>
      </c>
      <c r="LWM102" s="192">
        <f t="shared" si="136"/>
        <v>0</v>
      </c>
      <c r="LWN102" s="192">
        <f t="shared" si="136"/>
        <v>0</v>
      </c>
      <c r="LWO102" s="192">
        <f t="shared" si="136"/>
        <v>0</v>
      </c>
      <c r="LWP102" s="192">
        <f t="shared" si="136"/>
        <v>0</v>
      </c>
      <c r="LWQ102" s="192">
        <f t="shared" si="136"/>
        <v>0</v>
      </c>
      <c r="LWR102" s="192">
        <f t="shared" si="136"/>
        <v>0</v>
      </c>
      <c r="LWS102" s="192">
        <f t="shared" si="136"/>
        <v>0</v>
      </c>
      <c r="LWT102" s="192">
        <f t="shared" si="136"/>
        <v>0</v>
      </c>
      <c r="LWU102" s="192">
        <f t="shared" si="136"/>
        <v>0</v>
      </c>
      <c r="LWV102" s="192">
        <f t="shared" si="136"/>
        <v>0</v>
      </c>
      <c r="LWW102" s="192">
        <f t="shared" si="136"/>
        <v>0</v>
      </c>
      <c r="LWX102" s="192">
        <f t="shared" si="136"/>
        <v>0</v>
      </c>
      <c r="LWY102" s="192">
        <f t="shared" si="136"/>
        <v>0</v>
      </c>
      <c r="LWZ102" s="192">
        <f t="shared" si="136"/>
        <v>0</v>
      </c>
      <c r="LXA102" s="192">
        <f t="shared" si="136"/>
        <v>0</v>
      </c>
      <c r="LXB102" s="192">
        <f t="shared" si="136"/>
        <v>0</v>
      </c>
      <c r="LXC102" s="192">
        <f t="shared" si="136"/>
        <v>0</v>
      </c>
      <c r="LXD102" s="192">
        <f t="shared" si="136"/>
        <v>0</v>
      </c>
      <c r="LXE102" s="192">
        <f t="shared" si="136"/>
        <v>0</v>
      </c>
      <c r="LXF102" s="192">
        <f t="shared" si="136"/>
        <v>0</v>
      </c>
      <c r="LXG102" s="192">
        <f t="shared" si="136"/>
        <v>0</v>
      </c>
      <c r="LXH102" s="192">
        <f t="shared" si="136"/>
        <v>0</v>
      </c>
      <c r="LXI102" s="192">
        <f t="shared" si="136"/>
        <v>0</v>
      </c>
      <c r="LXJ102" s="192">
        <f t="shared" si="136"/>
        <v>0</v>
      </c>
      <c r="LXK102" s="192">
        <f t="shared" si="136"/>
        <v>0</v>
      </c>
      <c r="LXL102" s="192">
        <f t="shared" si="136"/>
        <v>0</v>
      </c>
      <c r="LXM102" s="192">
        <f t="shared" si="136"/>
        <v>0</v>
      </c>
      <c r="LXN102" s="192">
        <f t="shared" si="136"/>
        <v>0</v>
      </c>
      <c r="LXO102" s="192">
        <f t="shared" si="136"/>
        <v>0</v>
      </c>
      <c r="LXP102" s="192">
        <f t="shared" si="136"/>
        <v>0</v>
      </c>
      <c r="LXQ102" s="192">
        <f t="shared" si="136"/>
        <v>0</v>
      </c>
      <c r="LXR102" s="192">
        <f t="shared" si="136"/>
        <v>0</v>
      </c>
      <c r="LXS102" s="192">
        <f t="shared" si="136"/>
        <v>0</v>
      </c>
      <c r="LXT102" s="192">
        <f t="shared" si="136"/>
        <v>0</v>
      </c>
      <c r="LXU102" s="192">
        <f t="shared" si="136"/>
        <v>0</v>
      </c>
      <c r="LXV102" s="192">
        <f t="shared" si="136"/>
        <v>0</v>
      </c>
      <c r="LXW102" s="192">
        <f t="shared" si="136"/>
        <v>0</v>
      </c>
      <c r="LXX102" s="192">
        <f t="shared" si="136"/>
        <v>0</v>
      </c>
      <c r="LXY102" s="192">
        <f t="shared" si="136"/>
        <v>0</v>
      </c>
      <c r="LXZ102" s="192">
        <f t="shared" si="136"/>
        <v>0</v>
      </c>
      <c r="LYA102" s="192">
        <f t="shared" si="136"/>
        <v>0</v>
      </c>
      <c r="LYB102" s="192">
        <f t="shared" si="136"/>
        <v>0</v>
      </c>
      <c r="LYC102" s="192">
        <f t="shared" si="136"/>
        <v>0</v>
      </c>
      <c r="LYD102" s="192">
        <f t="shared" si="136"/>
        <v>0</v>
      </c>
      <c r="LYE102" s="192">
        <f t="shared" si="136"/>
        <v>0</v>
      </c>
      <c r="LYF102" s="192">
        <f t="shared" si="136"/>
        <v>0</v>
      </c>
      <c r="LYG102" s="192">
        <f t="shared" si="136"/>
        <v>0</v>
      </c>
      <c r="LYH102" s="192">
        <f t="shared" si="136"/>
        <v>0</v>
      </c>
      <c r="LYI102" s="192">
        <f t="shared" si="136"/>
        <v>0</v>
      </c>
      <c r="LYJ102" s="192">
        <f t="shared" si="136"/>
        <v>0</v>
      </c>
      <c r="LYK102" s="192">
        <f t="shared" ref="LYK102:MAV102" si="137" xml:space="preserve"> LYK$99</f>
        <v>0</v>
      </c>
      <c r="LYL102" s="192">
        <f t="shared" si="137"/>
        <v>0</v>
      </c>
      <c r="LYM102" s="192">
        <f t="shared" si="137"/>
        <v>0</v>
      </c>
      <c r="LYN102" s="192">
        <f t="shared" si="137"/>
        <v>0</v>
      </c>
      <c r="LYO102" s="192">
        <f t="shared" si="137"/>
        <v>0</v>
      </c>
      <c r="LYP102" s="192">
        <f t="shared" si="137"/>
        <v>0</v>
      </c>
      <c r="LYQ102" s="192">
        <f t="shared" si="137"/>
        <v>0</v>
      </c>
      <c r="LYR102" s="192">
        <f t="shared" si="137"/>
        <v>0</v>
      </c>
      <c r="LYS102" s="192">
        <f t="shared" si="137"/>
        <v>0</v>
      </c>
      <c r="LYT102" s="192">
        <f t="shared" si="137"/>
        <v>0</v>
      </c>
      <c r="LYU102" s="192">
        <f t="shared" si="137"/>
        <v>0</v>
      </c>
      <c r="LYV102" s="192">
        <f t="shared" si="137"/>
        <v>0</v>
      </c>
      <c r="LYW102" s="192">
        <f t="shared" si="137"/>
        <v>0</v>
      </c>
      <c r="LYX102" s="192">
        <f t="shared" si="137"/>
        <v>0</v>
      </c>
      <c r="LYY102" s="192">
        <f t="shared" si="137"/>
        <v>0</v>
      </c>
      <c r="LYZ102" s="192">
        <f t="shared" si="137"/>
        <v>0</v>
      </c>
      <c r="LZA102" s="192">
        <f t="shared" si="137"/>
        <v>0</v>
      </c>
      <c r="LZB102" s="192">
        <f t="shared" si="137"/>
        <v>0</v>
      </c>
      <c r="LZC102" s="192">
        <f t="shared" si="137"/>
        <v>0</v>
      </c>
      <c r="LZD102" s="192">
        <f t="shared" si="137"/>
        <v>0</v>
      </c>
      <c r="LZE102" s="192">
        <f t="shared" si="137"/>
        <v>0</v>
      </c>
      <c r="LZF102" s="192">
        <f t="shared" si="137"/>
        <v>0</v>
      </c>
      <c r="LZG102" s="192">
        <f t="shared" si="137"/>
        <v>0</v>
      </c>
      <c r="LZH102" s="192">
        <f t="shared" si="137"/>
        <v>0</v>
      </c>
      <c r="LZI102" s="192">
        <f t="shared" si="137"/>
        <v>0</v>
      </c>
      <c r="LZJ102" s="192">
        <f t="shared" si="137"/>
        <v>0</v>
      </c>
      <c r="LZK102" s="192">
        <f t="shared" si="137"/>
        <v>0</v>
      </c>
      <c r="LZL102" s="192">
        <f t="shared" si="137"/>
        <v>0</v>
      </c>
      <c r="LZM102" s="192">
        <f t="shared" si="137"/>
        <v>0</v>
      </c>
      <c r="LZN102" s="192">
        <f t="shared" si="137"/>
        <v>0</v>
      </c>
      <c r="LZO102" s="192">
        <f t="shared" si="137"/>
        <v>0</v>
      </c>
      <c r="LZP102" s="192">
        <f t="shared" si="137"/>
        <v>0</v>
      </c>
      <c r="LZQ102" s="192">
        <f t="shared" si="137"/>
        <v>0</v>
      </c>
      <c r="LZR102" s="192">
        <f t="shared" si="137"/>
        <v>0</v>
      </c>
      <c r="LZS102" s="192">
        <f t="shared" si="137"/>
        <v>0</v>
      </c>
      <c r="LZT102" s="192">
        <f t="shared" si="137"/>
        <v>0</v>
      </c>
      <c r="LZU102" s="192">
        <f t="shared" si="137"/>
        <v>0</v>
      </c>
      <c r="LZV102" s="192">
        <f t="shared" si="137"/>
        <v>0</v>
      </c>
      <c r="LZW102" s="192">
        <f t="shared" si="137"/>
        <v>0</v>
      </c>
      <c r="LZX102" s="192">
        <f t="shared" si="137"/>
        <v>0</v>
      </c>
      <c r="LZY102" s="192">
        <f t="shared" si="137"/>
        <v>0</v>
      </c>
      <c r="LZZ102" s="192">
        <f t="shared" si="137"/>
        <v>0</v>
      </c>
      <c r="MAA102" s="192">
        <f t="shared" si="137"/>
        <v>0</v>
      </c>
      <c r="MAB102" s="192">
        <f t="shared" si="137"/>
        <v>0</v>
      </c>
      <c r="MAC102" s="192">
        <f t="shared" si="137"/>
        <v>0</v>
      </c>
      <c r="MAD102" s="192">
        <f t="shared" si="137"/>
        <v>0</v>
      </c>
      <c r="MAE102" s="192">
        <f t="shared" si="137"/>
        <v>0</v>
      </c>
      <c r="MAF102" s="192">
        <f t="shared" si="137"/>
        <v>0</v>
      </c>
      <c r="MAG102" s="192">
        <f t="shared" si="137"/>
        <v>0</v>
      </c>
      <c r="MAH102" s="192">
        <f t="shared" si="137"/>
        <v>0</v>
      </c>
      <c r="MAI102" s="192">
        <f t="shared" si="137"/>
        <v>0</v>
      </c>
      <c r="MAJ102" s="192">
        <f t="shared" si="137"/>
        <v>0</v>
      </c>
      <c r="MAK102" s="192">
        <f t="shared" si="137"/>
        <v>0</v>
      </c>
      <c r="MAL102" s="192">
        <f t="shared" si="137"/>
        <v>0</v>
      </c>
      <c r="MAM102" s="192">
        <f t="shared" si="137"/>
        <v>0</v>
      </c>
      <c r="MAN102" s="192">
        <f t="shared" si="137"/>
        <v>0</v>
      </c>
      <c r="MAO102" s="192">
        <f t="shared" si="137"/>
        <v>0</v>
      </c>
      <c r="MAP102" s="192">
        <f t="shared" si="137"/>
        <v>0</v>
      </c>
      <c r="MAQ102" s="192">
        <f t="shared" si="137"/>
        <v>0</v>
      </c>
      <c r="MAR102" s="192">
        <f t="shared" si="137"/>
        <v>0</v>
      </c>
      <c r="MAS102" s="192">
        <f t="shared" si="137"/>
        <v>0</v>
      </c>
      <c r="MAT102" s="192">
        <f t="shared" si="137"/>
        <v>0</v>
      </c>
      <c r="MAU102" s="192">
        <f t="shared" si="137"/>
        <v>0</v>
      </c>
      <c r="MAV102" s="192">
        <f t="shared" si="137"/>
        <v>0</v>
      </c>
      <c r="MAW102" s="192">
        <f t="shared" ref="MAW102:MDH102" si="138" xml:space="preserve"> MAW$99</f>
        <v>0</v>
      </c>
      <c r="MAX102" s="192">
        <f t="shared" si="138"/>
        <v>0</v>
      </c>
      <c r="MAY102" s="192">
        <f t="shared" si="138"/>
        <v>0</v>
      </c>
      <c r="MAZ102" s="192">
        <f t="shared" si="138"/>
        <v>0</v>
      </c>
      <c r="MBA102" s="192">
        <f t="shared" si="138"/>
        <v>0</v>
      </c>
      <c r="MBB102" s="192">
        <f t="shared" si="138"/>
        <v>0</v>
      </c>
      <c r="MBC102" s="192">
        <f t="shared" si="138"/>
        <v>0</v>
      </c>
      <c r="MBD102" s="192">
        <f t="shared" si="138"/>
        <v>0</v>
      </c>
      <c r="MBE102" s="192">
        <f t="shared" si="138"/>
        <v>0</v>
      </c>
      <c r="MBF102" s="192">
        <f t="shared" si="138"/>
        <v>0</v>
      </c>
      <c r="MBG102" s="192">
        <f t="shared" si="138"/>
        <v>0</v>
      </c>
      <c r="MBH102" s="192">
        <f t="shared" si="138"/>
        <v>0</v>
      </c>
      <c r="MBI102" s="192">
        <f t="shared" si="138"/>
        <v>0</v>
      </c>
      <c r="MBJ102" s="192">
        <f t="shared" si="138"/>
        <v>0</v>
      </c>
      <c r="MBK102" s="192">
        <f t="shared" si="138"/>
        <v>0</v>
      </c>
      <c r="MBL102" s="192">
        <f t="shared" si="138"/>
        <v>0</v>
      </c>
      <c r="MBM102" s="192">
        <f t="shared" si="138"/>
        <v>0</v>
      </c>
      <c r="MBN102" s="192">
        <f t="shared" si="138"/>
        <v>0</v>
      </c>
      <c r="MBO102" s="192">
        <f t="shared" si="138"/>
        <v>0</v>
      </c>
      <c r="MBP102" s="192">
        <f t="shared" si="138"/>
        <v>0</v>
      </c>
      <c r="MBQ102" s="192">
        <f t="shared" si="138"/>
        <v>0</v>
      </c>
      <c r="MBR102" s="192">
        <f t="shared" si="138"/>
        <v>0</v>
      </c>
      <c r="MBS102" s="192">
        <f t="shared" si="138"/>
        <v>0</v>
      </c>
      <c r="MBT102" s="192">
        <f t="shared" si="138"/>
        <v>0</v>
      </c>
      <c r="MBU102" s="192">
        <f t="shared" si="138"/>
        <v>0</v>
      </c>
      <c r="MBV102" s="192">
        <f t="shared" si="138"/>
        <v>0</v>
      </c>
      <c r="MBW102" s="192">
        <f t="shared" si="138"/>
        <v>0</v>
      </c>
      <c r="MBX102" s="192">
        <f t="shared" si="138"/>
        <v>0</v>
      </c>
      <c r="MBY102" s="192">
        <f t="shared" si="138"/>
        <v>0</v>
      </c>
      <c r="MBZ102" s="192">
        <f t="shared" si="138"/>
        <v>0</v>
      </c>
      <c r="MCA102" s="192">
        <f t="shared" si="138"/>
        <v>0</v>
      </c>
      <c r="MCB102" s="192">
        <f t="shared" si="138"/>
        <v>0</v>
      </c>
      <c r="MCC102" s="192">
        <f t="shared" si="138"/>
        <v>0</v>
      </c>
      <c r="MCD102" s="192">
        <f t="shared" si="138"/>
        <v>0</v>
      </c>
      <c r="MCE102" s="192">
        <f t="shared" si="138"/>
        <v>0</v>
      </c>
      <c r="MCF102" s="192">
        <f t="shared" si="138"/>
        <v>0</v>
      </c>
      <c r="MCG102" s="192">
        <f t="shared" si="138"/>
        <v>0</v>
      </c>
      <c r="MCH102" s="192">
        <f t="shared" si="138"/>
        <v>0</v>
      </c>
      <c r="MCI102" s="192">
        <f t="shared" si="138"/>
        <v>0</v>
      </c>
      <c r="MCJ102" s="192">
        <f t="shared" si="138"/>
        <v>0</v>
      </c>
      <c r="MCK102" s="192">
        <f t="shared" si="138"/>
        <v>0</v>
      </c>
      <c r="MCL102" s="192">
        <f t="shared" si="138"/>
        <v>0</v>
      </c>
      <c r="MCM102" s="192">
        <f t="shared" si="138"/>
        <v>0</v>
      </c>
      <c r="MCN102" s="192">
        <f t="shared" si="138"/>
        <v>0</v>
      </c>
      <c r="MCO102" s="192">
        <f t="shared" si="138"/>
        <v>0</v>
      </c>
      <c r="MCP102" s="192">
        <f t="shared" si="138"/>
        <v>0</v>
      </c>
      <c r="MCQ102" s="192">
        <f t="shared" si="138"/>
        <v>0</v>
      </c>
      <c r="MCR102" s="192">
        <f t="shared" si="138"/>
        <v>0</v>
      </c>
      <c r="MCS102" s="192">
        <f t="shared" si="138"/>
        <v>0</v>
      </c>
      <c r="MCT102" s="192">
        <f t="shared" si="138"/>
        <v>0</v>
      </c>
      <c r="MCU102" s="192">
        <f t="shared" si="138"/>
        <v>0</v>
      </c>
      <c r="MCV102" s="192">
        <f t="shared" si="138"/>
        <v>0</v>
      </c>
      <c r="MCW102" s="192">
        <f t="shared" si="138"/>
        <v>0</v>
      </c>
      <c r="MCX102" s="192">
        <f t="shared" si="138"/>
        <v>0</v>
      </c>
      <c r="MCY102" s="192">
        <f t="shared" si="138"/>
        <v>0</v>
      </c>
      <c r="MCZ102" s="192">
        <f t="shared" si="138"/>
        <v>0</v>
      </c>
      <c r="MDA102" s="192">
        <f t="shared" si="138"/>
        <v>0</v>
      </c>
      <c r="MDB102" s="192">
        <f t="shared" si="138"/>
        <v>0</v>
      </c>
      <c r="MDC102" s="192">
        <f t="shared" si="138"/>
        <v>0</v>
      </c>
      <c r="MDD102" s="192">
        <f t="shared" si="138"/>
        <v>0</v>
      </c>
      <c r="MDE102" s="192">
        <f t="shared" si="138"/>
        <v>0</v>
      </c>
      <c r="MDF102" s="192">
        <f t="shared" si="138"/>
        <v>0</v>
      </c>
      <c r="MDG102" s="192">
        <f t="shared" si="138"/>
        <v>0</v>
      </c>
      <c r="MDH102" s="192">
        <f t="shared" si="138"/>
        <v>0</v>
      </c>
      <c r="MDI102" s="192">
        <f t="shared" ref="MDI102:MFT102" si="139" xml:space="preserve"> MDI$99</f>
        <v>0</v>
      </c>
      <c r="MDJ102" s="192">
        <f t="shared" si="139"/>
        <v>0</v>
      </c>
      <c r="MDK102" s="192">
        <f t="shared" si="139"/>
        <v>0</v>
      </c>
      <c r="MDL102" s="192">
        <f t="shared" si="139"/>
        <v>0</v>
      </c>
      <c r="MDM102" s="192">
        <f t="shared" si="139"/>
        <v>0</v>
      </c>
      <c r="MDN102" s="192">
        <f t="shared" si="139"/>
        <v>0</v>
      </c>
      <c r="MDO102" s="192">
        <f t="shared" si="139"/>
        <v>0</v>
      </c>
      <c r="MDP102" s="192">
        <f t="shared" si="139"/>
        <v>0</v>
      </c>
      <c r="MDQ102" s="192">
        <f t="shared" si="139"/>
        <v>0</v>
      </c>
      <c r="MDR102" s="192">
        <f t="shared" si="139"/>
        <v>0</v>
      </c>
      <c r="MDS102" s="192">
        <f t="shared" si="139"/>
        <v>0</v>
      </c>
      <c r="MDT102" s="192">
        <f t="shared" si="139"/>
        <v>0</v>
      </c>
      <c r="MDU102" s="192">
        <f t="shared" si="139"/>
        <v>0</v>
      </c>
      <c r="MDV102" s="192">
        <f t="shared" si="139"/>
        <v>0</v>
      </c>
      <c r="MDW102" s="192">
        <f t="shared" si="139"/>
        <v>0</v>
      </c>
      <c r="MDX102" s="192">
        <f t="shared" si="139"/>
        <v>0</v>
      </c>
      <c r="MDY102" s="192">
        <f t="shared" si="139"/>
        <v>0</v>
      </c>
      <c r="MDZ102" s="192">
        <f t="shared" si="139"/>
        <v>0</v>
      </c>
      <c r="MEA102" s="192">
        <f t="shared" si="139"/>
        <v>0</v>
      </c>
      <c r="MEB102" s="192">
        <f t="shared" si="139"/>
        <v>0</v>
      </c>
      <c r="MEC102" s="192">
        <f t="shared" si="139"/>
        <v>0</v>
      </c>
      <c r="MED102" s="192">
        <f t="shared" si="139"/>
        <v>0</v>
      </c>
      <c r="MEE102" s="192">
        <f t="shared" si="139"/>
        <v>0</v>
      </c>
      <c r="MEF102" s="192">
        <f t="shared" si="139"/>
        <v>0</v>
      </c>
      <c r="MEG102" s="192">
        <f t="shared" si="139"/>
        <v>0</v>
      </c>
      <c r="MEH102" s="192">
        <f t="shared" si="139"/>
        <v>0</v>
      </c>
      <c r="MEI102" s="192">
        <f t="shared" si="139"/>
        <v>0</v>
      </c>
      <c r="MEJ102" s="192">
        <f t="shared" si="139"/>
        <v>0</v>
      </c>
      <c r="MEK102" s="192">
        <f t="shared" si="139"/>
        <v>0</v>
      </c>
      <c r="MEL102" s="192">
        <f t="shared" si="139"/>
        <v>0</v>
      </c>
      <c r="MEM102" s="192">
        <f t="shared" si="139"/>
        <v>0</v>
      </c>
      <c r="MEN102" s="192">
        <f t="shared" si="139"/>
        <v>0</v>
      </c>
      <c r="MEO102" s="192">
        <f t="shared" si="139"/>
        <v>0</v>
      </c>
      <c r="MEP102" s="192">
        <f t="shared" si="139"/>
        <v>0</v>
      </c>
      <c r="MEQ102" s="192">
        <f t="shared" si="139"/>
        <v>0</v>
      </c>
      <c r="MER102" s="192">
        <f t="shared" si="139"/>
        <v>0</v>
      </c>
      <c r="MES102" s="192">
        <f t="shared" si="139"/>
        <v>0</v>
      </c>
      <c r="MET102" s="192">
        <f t="shared" si="139"/>
        <v>0</v>
      </c>
      <c r="MEU102" s="192">
        <f t="shared" si="139"/>
        <v>0</v>
      </c>
      <c r="MEV102" s="192">
        <f t="shared" si="139"/>
        <v>0</v>
      </c>
      <c r="MEW102" s="192">
        <f t="shared" si="139"/>
        <v>0</v>
      </c>
      <c r="MEX102" s="192">
        <f t="shared" si="139"/>
        <v>0</v>
      </c>
      <c r="MEY102" s="192">
        <f t="shared" si="139"/>
        <v>0</v>
      </c>
      <c r="MEZ102" s="192">
        <f t="shared" si="139"/>
        <v>0</v>
      </c>
      <c r="MFA102" s="192">
        <f t="shared" si="139"/>
        <v>0</v>
      </c>
      <c r="MFB102" s="192">
        <f t="shared" si="139"/>
        <v>0</v>
      </c>
      <c r="MFC102" s="192">
        <f t="shared" si="139"/>
        <v>0</v>
      </c>
      <c r="MFD102" s="192">
        <f t="shared" si="139"/>
        <v>0</v>
      </c>
      <c r="MFE102" s="192">
        <f t="shared" si="139"/>
        <v>0</v>
      </c>
      <c r="MFF102" s="192">
        <f t="shared" si="139"/>
        <v>0</v>
      </c>
      <c r="MFG102" s="192">
        <f t="shared" si="139"/>
        <v>0</v>
      </c>
      <c r="MFH102" s="192">
        <f t="shared" si="139"/>
        <v>0</v>
      </c>
      <c r="MFI102" s="192">
        <f t="shared" si="139"/>
        <v>0</v>
      </c>
      <c r="MFJ102" s="192">
        <f t="shared" si="139"/>
        <v>0</v>
      </c>
      <c r="MFK102" s="192">
        <f t="shared" si="139"/>
        <v>0</v>
      </c>
      <c r="MFL102" s="192">
        <f t="shared" si="139"/>
        <v>0</v>
      </c>
      <c r="MFM102" s="192">
        <f t="shared" si="139"/>
        <v>0</v>
      </c>
      <c r="MFN102" s="192">
        <f t="shared" si="139"/>
        <v>0</v>
      </c>
      <c r="MFO102" s="192">
        <f t="shared" si="139"/>
        <v>0</v>
      </c>
      <c r="MFP102" s="192">
        <f t="shared" si="139"/>
        <v>0</v>
      </c>
      <c r="MFQ102" s="192">
        <f t="shared" si="139"/>
        <v>0</v>
      </c>
      <c r="MFR102" s="192">
        <f t="shared" si="139"/>
        <v>0</v>
      </c>
      <c r="MFS102" s="192">
        <f t="shared" si="139"/>
        <v>0</v>
      </c>
      <c r="MFT102" s="192">
        <f t="shared" si="139"/>
        <v>0</v>
      </c>
      <c r="MFU102" s="192">
        <f t="shared" ref="MFU102:MIF102" si="140" xml:space="preserve"> MFU$99</f>
        <v>0</v>
      </c>
      <c r="MFV102" s="192">
        <f t="shared" si="140"/>
        <v>0</v>
      </c>
      <c r="MFW102" s="192">
        <f t="shared" si="140"/>
        <v>0</v>
      </c>
      <c r="MFX102" s="192">
        <f t="shared" si="140"/>
        <v>0</v>
      </c>
      <c r="MFY102" s="192">
        <f t="shared" si="140"/>
        <v>0</v>
      </c>
      <c r="MFZ102" s="192">
        <f t="shared" si="140"/>
        <v>0</v>
      </c>
      <c r="MGA102" s="192">
        <f t="shared" si="140"/>
        <v>0</v>
      </c>
      <c r="MGB102" s="192">
        <f t="shared" si="140"/>
        <v>0</v>
      </c>
      <c r="MGC102" s="192">
        <f t="shared" si="140"/>
        <v>0</v>
      </c>
      <c r="MGD102" s="192">
        <f t="shared" si="140"/>
        <v>0</v>
      </c>
      <c r="MGE102" s="192">
        <f t="shared" si="140"/>
        <v>0</v>
      </c>
      <c r="MGF102" s="192">
        <f t="shared" si="140"/>
        <v>0</v>
      </c>
      <c r="MGG102" s="192">
        <f t="shared" si="140"/>
        <v>0</v>
      </c>
      <c r="MGH102" s="192">
        <f t="shared" si="140"/>
        <v>0</v>
      </c>
      <c r="MGI102" s="192">
        <f t="shared" si="140"/>
        <v>0</v>
      </c>
      <c r="MGJ102" s="192">
        <f t="shared" si="140"/>
        <v>0</v>
      </c>
      <c r="MGK102" s="192">
        <f t="shared" si="140"/>
        <v>0</v>
      </c>
      <c r="MGL102" s="192">
        <f t="shared" si="140"/>
        <v>0</v>
      </c>
      <c r="MGM102" s="192">
        <f t="shared" si="140"/>
        <v>0</v>
      </c>
      <c r="MGN102" s="192">
        <f t="shared" si="140"/>
        <v>0</v>
      </c>
      <c r="MGO102" s="192">
        <f t="shared" si="140"/>
        <v>0</v>
      </c>
      <c r="MGP102" s="192">
        <f t="shared" si="140"/>
        <v>0</v>
      </c>
      <c r="MGQ102" s="192">
        <f t="shared" si="140"/>
        <v>0</v>
      </c>
      <c r="MGR102" s="192">
        <f t="shared" si="140"/>
        <v>0</v>
      </c>
      <c r="MGS102" s="192">
        <f t="shared" si="140"/>
        <v>0</v>
      </c>
      <c r="MGT102" s="192">
        <f t="shared" si="140"/>
        <v>0</v>
      </c>
      <c r="MGU102" s="192">
        <f t="shared" si="140"/>
        <v>0</v>
      </c>
      <c r="MGV102" s="192">
        <f t="shared" si="140"/>
        <v>0</v>
      </c>
      <c r="MGW102" s="192">
        <f t="shared" si="140"/>
        <v>0</v>
      </c>
      <c r="MGX102" s="192">
        <f t="shared" si="140"/>
        <v>0</v>
      </c>
      <c r="MGY102" s="192">
        <f t="shared" si="140"/>
        <v>0</v>
      </c>
      <c r="MGZ102" s="192">
        <f t="shared" si="140"/>
        <v>0</v>
      </c>
      <c r="MHA102" s="192">
        <f t="shared" si="140"/>
        <v>0</v>
      </c>
      <c r="MHB102" s="192">
        <f t="shared" si="140"/>
        <v>0</v>
      </c>
      <c r="MHC102" s="192">
        <f t="shared" si="140"/>
        <v>0</v>
      </c>
      <c r="MHD102" s="192">
        <f t="shared" si="140"/>
        <v>0</v>
      </c>
      <c r="MHE102" s="192">
        <f t="shared" si="140"/>
        <v>0</v>
      </c>
      <c r="MHF102" s="192">
        <f t="shared" si="140"/>
        <v>0</v>
      </c>
      <c r="MHG102" s="192">
        <f t="shared" si="140"/>
        <v>0</v>
      </c>
      <c r="MHH102" s="192">
        <f t="shared" si="140"/>
        <v>0</v>
      </c>
      <c r="MHI102" s="192">
        <f t="shared" si="140"/>
        <v>0</v>
      </c>
      <c r="MHJ102" s="192">
        <f t="shared" si="140"/>
        <v>0</v>
      </c>
      <c r="MHK102" s="192">
        <f t="shared" si="140"/>
        <v>0</v>
      </c>
      <c r="MHL102" s="192">
        <f t="shared" si="140"/>
        <v>0</v>
      </c>
      <c r="MHM102" s="192">
        <f t="shared" si="140"/>
        <v>0</v>
      </c>
      <c r="MHN102" s="192">
        <f t="shared" si="140"/>
        <v>0</v>
      </c>
      <c r="MHO102" s="192">
        <f t="shared" si="140"/>
        <v>0</v>
      </c>
      <c r="MHP102" s="192">
        <f t="shared" si="140"/>
        <v>0</v>
      </c>
      <c r="MHQ102" s="192">
        <f t="shared" si="140"/>
        <v>0</v>
      </c>
      <c r="MHR102" s="192">
        <f t="shared" si="140"/>
        <v>0</v>
      </c>
      <c r="MHS102" s="192">
        <f t="shared" si="140"/>
        <v>0</v>
      </c>
      <c r="MHT102" s="192">
        <f t="shared" si="140"/>
        <v>0</v>
      </c>
      <c r="MHU102" s="192">
        <f t="shared" si="140"/>
        <v>0</v>
      </c>
      <c r="MHV102" s="192">
        <f t="shared" si="140"/>
        <v>0</v>
      </c>
      <c r="MHW102" s="192">
        <f t="shared" si="140"/>
        <v>0</v>
      </c>
      <c r="MHX102" s="192">
        <f t="shared" si="140"/>
        <v>0</v>
      </c>
      <c r="MHY102" s="192">
        <f t="shared" si="140"/>
        <v>0</v>
      </c>
      <c r="MHZ102" s="192">
        <f t="shared" si="140"/>
        <v>0</v>
      </c>
      <c r="MIA102" s="192">
        <f t="shared" si="140"/>
        <v>0</v>
      </c>
      <c r="MIB102" s="192">
        <f t="shared" si="140"/>
        <v>0</v>
      </c>
      <c r="MIC102" s="192">
        <f t="shared" si="140"/>
        <v>0</v>
      </c>
      <c r="MID102" s="192">
        <f t="shared" si="140"/>
        <v>0</v>
      </c>
      <c r="MIE102" s="192">
        <f t="shared" si="140"/>
        <v>0</v>
      </c>
      <c r="MIF102" s="192">
        <f t="shared" si="140"/>
        <v>0</v>
      </c>
      <c r="MIG102" s="192">
        <f t="shared" ref="MIG102:MKR102" si="141" xml:space="preserve"> MIG$99</f>
        <v>0</v>
      </c>
      <c r="MIH102" s="192">
        <f t="shared" si="141"/>
        <v>0</v>
      </c>
      <c r="MII102" s="192">
        <f t="shared" si="141"/>
        <v>0</v>
      </c>
      <c r="MIJ102" s="192">
        <f t="shared" si="141"/>
        <v>0</v>
      </c>
      <c r="MIK102" s="192">
        <f t="shared" si="141"/>
        <v>0</v>
      </c>
      <c r="MIL102" s="192">
        <f t="shared" si="141"/>
        <v>0</v>
      </c>
      <c r="MIM102" s="192">
        <f t="shared" si="141"/>
        <v>0</v>
      </c>
      <c r="MIN102" s="192">
        <f t="shared" si="141"/>
        <v>0</v>
      </c>
      <c r="MIO102" s="192">
        <f t="shared" si="141"/>
        <v>0</v>
      </c>
      <c r="MIP102" s="192">
        <f t="shared" si="141"/>
        <v>0</v>
      </c>
      <c r="MIQ102" s="192">
        <f t="shared" si="141"/>
        <v>0</v>
      </c>
      <c r="MIR102" s="192">
        <f t="shared" si="141"/>
        <v>0</v>
      </c>
      <c r="MIS102" s="192">
        <f t="shared" si="141"/>
        <v>0</v>
      </c>
      <c r="MIT102" s="192">
        <f t="shared" si="141"/>
        <v>0</v>
      </c>
      <c r="MIU102" s="192">
        <f t="shared" si="141"/>
        <v>0</v>
      </c>
      <c r="MIV102" s="192">
        <f t="shared" si="141"/>
        <v>0</v>
      </c>
      <c r="MIW102" s="192">
        <f t="shared" si="141"/>
        <v>0</v>
      </c>
      <c r="MIX102" s="192">
        <f t="shared" si="141"/>
        <v>0</v>
      </c>
      <c r="MIY102" s="192">
        <f t="shared" si="141"/>
        <v>0</v>
      </c>
      <c r="MIZ102" s="192">
        <f t="shared" si="141"/>
        <v>0</v>
      </c>
      <c r="MJA102" s="192">
        <f t="shared" si="141"/>
        <v>0</v>
      </c>
      <c r="MJB102" s="192">
        <f t="shared" si="141"/>
        <v>0</v>
      </c>
      <c r="MJC102" s="192">
        <f t="shared" si="141"/>
        <v>0</v>
      </c>
      <c r="MJD102" s="192">
        <f t="shared" si="141"/>
        <v>0</v>
      </c>
      <c r="MJE102" s="192">
        <f t="shared" si="141"/>
        <v>0</v>
      </c>
      <c r="MJF102" s="192">
        <f t="shared" si="141"/>
        <v>0</v>
      </c>
      <c r="MJG102" s="192">
        <f t="shared" si="141"/>
        <v>0</v>
      </c>
      <c r="MJH102" s="192">
        <f t="shared" si="141"/>
        <v>0</v>
      </c>
      <c r="MJI102" s="192">
        <f t="shared" si="141"/>
        <v>0</v>
      </c>
      <c r="MJJ102" s="192">
        <f t="shared" si="141"/>
        <v>0</v>
      </c>
      <c r="MJK102" s="192">
        <f t="shared" si="141"/>
        <v>0</v>
      </c>
      <c r="MJL102" s="192">
        <f t="shared" si="141"/>
        <v>0</v>
      </c>
      <c r="MJM102" s="192">
        <f t="shared" si="141"/>
        <v>0</v>
      </c>
      <c r="MJN102" s="192">
        <f t="shared" si="141"/>
        <v>0</v>
      </c>
      <c r="MJO102" s="192">
        <f t="shared" si="141"/>
        <v>0</v>
      </c>
      <c r="MJP102" s="192">
        <f t="shared" si="141"/>
        <v>0</v>
      </c>
      <c r="MJQ102" s="192">
        <f t="shared" si="141"/>
        <v>0</v>
      </c>
      <c r="MJR102" s="192">
        <f t="shared" si="141"/>
        <v>0</v>
      </c>
      <c r="MJS102" s="192">
        <f t="shared" si="141"/>
        <v>0</v>
      </c>
      <c r="MJT102" s="192">
        <f t="shared" si="141"/>
        <v>0</v>
      </c>
      <c r="MJU102" s="192">
        <f t="shared" si="141"/>
        <v>0</v>
      </c>
      <c r="MJV102" s="192">
        <f t="shared" si="141"/>
        <v>0</v>
      </c>
      <c r="MJW102" s="192">
        <f t="shared" si="141"/>
        <v>0</v>
      </c>
      <c r="MJX102" s="192">
        <f t="shared" si="141"/>
        <v>0</v>
      </c>
      <c r="MJY102" s="192">
        <f t="shared" si="141"/>
        <v>0</v>
      </c>
      <c r="MJZ102" s="192">
        <f t="shared" si="141"/>
        <v>0</v>
      </c>
      <c r="MKA102" s="192">
        <f t="shared" si="141"/>
        <v>0</v>
      </c>
      <c r="MKB102" s="192">
        <f t="shared" si="141"/>
        <v>0</v>
      </c>
      <c r="MKC102" s="192">
        <f t="shared" si="141"/>
        <v>0</v>
      </c>
      <c r="MKD102" s="192">
        <f t="shared" si="141"/>
        <v>0</v>
      </c>
      <c r="MKE102" s="192">
        <f t="shared" si="141"/>
        <v>0</v>
      </c>
      <c r="MKF102" s="192">
        <f t="shared" si="141"/>
        <v>0</v>
      </c>
      <c r="MKG102" s="192">
        <f t="shared" si="141"/>
        <v>0</v>
      </c>
      <c r="MKH102" s="192">
        <f t="shared" si="141"/>
        <v>0</v>
      </c>
      <c r="MKI102" s="192">
        <f t="shared" si="141"/>
        <v>0</v>
      </c>
      <c r="MKJ102" s="192">
        <f t="shared" si="141"/>
        <v>0</v>
      </c>
      <c r="MKK102" s="192">
        <f t="shared" si="141"/>
        <v>0</v>
      </c>
      <c r="MKL102" s="192">
        <f t="shared" si="141"/>
        <v>0</v>
      </c>
      <c r="MKM102" s="192">
        <f t="shared" si="141"/>
        <v>0</v>
      </c>
      <c r="MKN102" s="192">
        <f t="shared" si="141"/>
        <v>0</v>
      </c>
      <c r="MKO102" s="192">
        <f t="shared" si="141"/>
        <v>0</v>
      </c>
      <c r="MKP102" s="192">
        <f t="shared" si="141"/>
        <v>0</v>
      </c>
      <c r="MKQ102" s="192">
        <f t="shared" si="141"/>
        <v>0</v>
      </c>
      <c r="MKR102" s="192">
        <f t="shared" si="141"/>
        <v>0</v>
      </c>
      <c r="MKS102" s="192">
        <f t="shared" ref="MKS102:MND102" si="142" xml:space="preserve"> MKS$99</f>
        <v>0</v>
      </c>
      <c r="MKT102" s="192">
        <f t="shared" si="142"/>
        <v>0</v>
      </c>
      <c r="MKU102" s="192">
        <f t="shared" si="142"/>
        <v>0</v>
      </c>
      <c r="MKV102" s="192">
        <f t="shared" si="142"/>
        <v>0</v>
      </c>
      <c r="MKW102" s="192">
        <f t="shared" si="142"/>
        <v>0</v>
      </c>
      <c r="MKX102" s="192">
        <f t="shared" si="142"/>
        <v>0</v>
      </c>
      <c r="MKY102" s="192">
        <f t="shared" si="142"/>
        <v>0</v>
      </c>
      <c r="MKZ102" s="192">
        <f t="shared" si="142"/>
        <v>0</v>
      </c>
      <c r="MLA102" s="192">
        <f t="shared" si="142"/>
        <v>0</v>
      </c>
      <c r="MLB102" s="192">
        <f t="shared" si="142"/>
        <v>0</v>
      </c>
      <c r="MLC102" s="192">
        <f t="shared" si="142"/>
        <v>0</v>
      </c>
      <c r="MLD102" s="192">
        <f t="shared" si="142"/>
        <v>0</v>
      </c>
      <c r="MLE102" s="192">
        <f t="shared" si="142"/>
        <v>0</v>
      </c>
      <c r="MLF102" s="192">
        <f t="shared" si="142"/>
        <v>0</v>
      </c>
      <c r="MLG102" s="192">
        <f t="shared" si="142"/>
        <v>0</v>
      </c>
      <c r="MLH102" s="192">
        <f t="shared" si="142"/>
        <v>0</v>
      </c>
      <c r="MLI102" s="192">
        <f t="shared" si="142"/>
        <v>0</v>
      </c>
      <c r="MLJ102" s="192">
        <f t="shared" si="142"/>
        <v>0</v>
      </c>
      <c r="MLK102" s="192">
        <f t="shared" si="142"/>
        <v>0</v>
      </c>
      <c r="MLL102" s="192">
        <f t="shared" si="142"/>
        <v>0</v>
      </c>
      <c r="MLM102" s="192">
        <f t="shared" si="142"/>
        <v>0</v>
      </c>
      <c r="MLN102" s="192">
        <f t="shared" si="142"/>
        <v>0</v>
      </c>
      <c r="MLO102" s="192">
        <f t="shared" si="142"/>
        <v>0</v>
      </c>
      <c r="MLP102" s="192">
        <f t="shared" si="142"/>
        <v>0</v>
      </c>
      <c r="MLQ102" s="192">
        <f t="shared" si="142"/>
        <v>0</v>
      </c>
      <c r="MLR102" s="192">
        <f t="shared" si="142"/>
        <v>0</v>
      </c>
      <c r="MLS102" s="192">
        <f t="shared" si="142"/>
        <v>0</v>
      </c>
      <c r="MLT102" s="192">
        <f t="shared" si="142"/>
        <v>0</v>
      </c>
      <c r="MLU102" s="192">
        <f t="shared" si="142"/>
        <v>0</v>
      </c>
      <c r="MLV102" s="192">
        <f t="shared" si="142"/>
        <v>0</v>
      </c>
      <c r="MLW102" s="192">
        <f t="shared" si="142"/>
        <v>0</v>
      </c>
      <c r="MLX102" s="192">
        <f t="shared" si="142"/>
        <v>0</v>
      </c>
      <c r="MLY102" s="192">
        <f t="shared" si="142"/>
        <v>0</v>
      </c>
      <c r="MLZ102" s="192">
        <f t="shared" si="142"/>
        <v>0</v>
      </c>
      <c r="MMA102" s="192">
        <f t="shared" si="142"/>
        <v>0</v>
      </c>
      <c r="MMB102" s="192">
        <f t="shared" si="142"/>
        <v>0</v>
      </c>
      <c r="MMC102" s="192">
        <f t="shared" si="142"/>
        <v>0</v>
      </c>
      <c r="MMD102" s="192">
        <f t="shared" si="142"/>
        <v>0</v>
      </c>
      <c r="MME102" s="192">
        <f t="shared" si="142"/>
        <v>0</v>
      </c>
      <c r="MMF102" s="192">
        <f t="shared" si="142"/>
        <v>0</v>
      </c>
      <c r="MMG102" s="192">
        <f t="shared" si="142"/>
        <v>0</v>
      </c>
      <c r="MMH102" s="192">
        <f t="shared" si="142"/>
        <v>0</v>
      </c>
      <c r="MMI102" s="192">
        <f t="shared" si="142"/>
        <v>0</v>
      </c>
      <c r="MMJ102" s="192">
        <f t="shared" si="142"/>
        <v>0</v>
      </c>
      <c r="MMK102" s="192">
        <f t="shared" si="142"/>
        <v>0</v>
      </c>
      <c r="MML102" s="192">
        <f t="shared" si="142"/>
        <v>0</v>
      </c>
      <c r="MMM102" s="192">
        <f t="shared" si="142"/>
        <v>0</v>
      </c>
      <c r="MMN102" s="192">
        <f t="shared" si="142"/>
        <v>0</v>
      </c>
      <c r="MMO102" s="192">
        <f t="shared" si="142"/>
        <v>0</v>
      </c>
      <c r="MMP102" s="192">
        <f t="shared" si="142"/>
        <v>0</v>
      </c>
      <c r="MMQ102" s="192">
        <f t="shared" si="142"/>
        <v>0</v>
      </c>
      <c r="MMR102" s="192">
        <f t="shared" si="142"/>
        <v>0</v>
      </c>
      <c r="MMS102" s="192">
        <f t="shared" si="142"/>
        <v>0</v>
      </c>
      <c r="MMT102" s="192">
        <f t="shared" si="142"/>
        <v>0</v>
      </c>
      <c r="MMU102" s="192">
        <f t="shared" si="142"/>
        <v>0</v>
      </c>
      <c r="MMV102" s="192">
        <f t="shared" si="142"/>
        <v>0</v>
      </c>
      <c r="MMW102" s="192">
        <f t="shared" si="142"/>
        <v>0</v>
      </c>
      <c r="MMX102" s="192">
        <f t="shared" si="142"/>
        <v>0</v>
      </c>
      <c r="MMY102" s="192">
        <f t="shared" si="142"/>
        <v>0</v>
      </c>
      <c r="MMZ102" s="192">
        <f t="shared" si="142"/>
        <v>0</v>
      </c>
      <c r="MNA102" s="192">
        <f t="shared" si="142"/>
        <v>0</v>
      </c>
      <c r="MNB102" s="192">
        <f t="shared" si="142"/>
        <v>0</v>
      </c>
      <c r="MNC102" s="192">
        <f t="shared" si="142"/>
        <v>0</v>
      </c>
      <c r="MND102" s="192">
        <f t="shared" si="142"/>
        <v>0</v>
      </c>
      <c r="MNE102" s="192">
        <f t="shared" ref="MNE102:MPP102" si="143" xml:space="preserve"> MNE$99</f>
        <v>0</v>
      </c>
      <c r="MNF102" s="192">
        <f t="shared" si="143"/>
        <v>0</v>
      </c>
      <c r="MNG102" s="192">
        <f t="shared" si="143"/>
        <v>0</v>
      </c>
      <c r="MNH102" s="192">
        <f t="shared" si="143"/>
        <v>0</v>
      </c>
      <c r="MNI102" s="192">
        <f t="shared" si="143"/>
        <v>0</v>
      </c>
      <c r="MNJ102" s="192">
        <f t="shared" si="143"/>
        <v>0</v>
      </c>
      <c r="MNK102" s="192">
        <f t="shared" si="143"/>
        <v>0</v>
      </c>
      <c r="MNL102" s="192">
        <f t="shared" si="143"/>
        <v>0</v>
      </c>
      <c r="MNM102" s="192">
        <f t="shared" si="143"/>
        <v>0</v>
      </c>
      <c r="MNN102" s="192">
        <f t="shared" si="143"/>
        <v>0</v>
      </c>
      <c r="MNO102" s="192">
        <f t="shared" si="143"/>
        <v>0</v>
      </c>
      <c r="MNP102" s="192">
        <f t="shared" si="143"/>
        <v>0</v>
      </c>
      <c r="MNQ102" s="192">
        <f t="shared" si="143"/>
        <v>0</v>
      </c>
      <c r="MNR102" s="192">
        <f t="shared" si="143"/>
        <v>0</v>
      </c>
      <c r="MNS102" s="192">
        <f t="shared" si="143"/>
        <v>0</v>
      </c>
      <c r="MNT102" s="192">
        <f t="shared" si="143"/>
        <v>0</v>
      </c>
      <c r="MNU102" s="192">
        <f t="shared" si="143"/>
        <v>0</v>
      </c>
      <c r="MNV102" s="192">
        <f t="shared" si="143"/>
        <v>0</v>
      </c>
      <c r="MNW102" s="192">
        <f t="shared" si="143"/>
        <v>0</v>
      </c>
      <c r="MNX102" s="192">
        <f t="shared" si="143"/>
        <v>0</v>
      </c>
      <c r="MNY102" s="192">
        <f t="shared" si="143"/>
        <v>0</v>
      </c>
      <c r="MNZ102" s="192">
        <f t="shared" si="143"/>
        <v>0</v>
      </c>
      <c r="MOA102" s="192">
        <f t="shared" si="143"/>
        <v>0</v>
      </c>
      <c r="MOB102" s="192">
        <f t="shared" si="143"/>
        <v>0</v>
      </c>
      <c r="MOC102" s="192">
        <f t="shared" si="143"/>
        <v>0</v>
      </c>
      <c r="MOD102" s="192">
        <f t="shared" si="143"/>
        <v>0</v>
      </c>
      <c r="MOE102" s="192">
        <f t="shared" si="143"/>
        <v>0</v>
      </c>
      <c r="MOF102" s="192">
        <f t="shared" si="143"/>
        <v>0</v>
      </c>
      <c r="MOG102" s="192">
        <f t="shared" si="143"/>
        <v>0</v>
      </c>
      <c r="MOH102" s="192">
        <f t="shared" si="143"/>
        <v>0</v>
      </c>
      <c r="MOI102" s="192">
        <f t="shared" si="143"/>
        <v>0</v>
      </c>
      <c r="MOJ102" s="192">
        <f t="shared" si="143"/>
        <v>0</v>
      </c>
      <c r="MOK102" s="192">
        <f t="shared" si="143"/>
        <v>0</v>
      </c>
      <c r="MOL102" s="192">
        <f t="shared" si="143"/>
        <v>0</v>
      </c>
      <c r="MOM102" s="192">
        <f t="shared" si="143"/>
        <v>0</v>
      </c>
      <c r="MON102" s="192">
        <f t="shared" si="143"/>
        <v>0</v>
      </c>
      <c r="MOO102" s="192">
        <f t="shared" si="143"/>
        <v>0</v>
      </c>
      <c r="MOP102" s="192">
        <f t="shared" si="143"/>
        <v>0</v>
      </c>
      <c r="MOQ102" s="192">
        <f t="shared" si="143"/>
        <v>0</v>
      </c>
      <c r="MOR102" s="192">
        <f t="shared" si="143"/>
        <v>0</v>
      </c>
      <c r="MOS102" s="192">
        <f t="shared" si="143"/>
        <v>0</v>
      </c>
      <c r="MOT102" s="192">
        <f t="shared" si="143"/>
        <v>0</v>
      </c>
      <c r="MOU102" s="192">
        <f t="shared" si="143"/>
        <v>0</v>
      </c>
      <c r="MOV102" s="192">
        <f t="shared" si="143"/>
        <v>0</v>
      </c>
      <c r="MOW102" s="192">
        <f t="shared" si="143"/>
        <v>0</v>
      </c>
      <c r="MOX102" s="192">
        <f t="shared" si="143"/>
        <v>0</v>
      </c>
      <c r="MOY102" s="192">
        <f t="shared" si="143"/>
        <v>0</v>
      </c>
      <c r="MOZ102" s="192">
        <f t="shared" si="143"/>
        <v>0</v>
      </c>
      <c r="MPA102" s="192">
        <f t="shared" si="143"/>
        <v>0</v>
      </c>
      <c r="MPB102" s="192">
        <f t="shared" si="143"/>
        <v>0</v>
      </c>
      <c r="MPC102" s="192">
        <f t="shared" si="143"/>
        <v>0</v>
      </c>
      <c r="MPD102" s="192">
        <f t="shared" si="143"/>
        <v>0</v>
      </c>
      <c r="MPE102" s="192">
        <f t="shared" si="143"/>
        <v>0</v>
      </c>
      <c r="MPF102" s="192">
        <f t="shared" si="143"/>
        <v>0</v>
      </c>
      <c r="MPG102" s="192">
        <f t="shared" si="143"/>
        <v>0</v>
      </c>
      <c r="MPH102" s="192">
        <f t="shared" si="143"/>
        <v>0</v>
      </c>
      <c r="MPI102" s="192">
        <f t="shared" si="143"/>
        <v>0</v>
      </c>
      <c r="MPJ102" s="192">
        <f t="shared" si="143"/>
        <v>0</v>
      </c>
      <c r="MPK102" s="192">
        <f t="shared" si="143"/>
        <v>0</v>
      </c>
      <c r="MPL102" s="192">
        <f t="shared" si="143"/>
        <v>0</v>
      </c>
      <c r="MPM102" s="192">
        <f t="shared" si="143"/>
        <v>0</v>
      </c>
      <c r="MPN102" s="192">
        <f t="shared" si="143"/>
        <v>0</v>
      </c>
      <c r="MPO102" s="192">
        <f t="shared" si="143"/>
        <v>0</v>
      </c>
      <c r="MPP102" s="192">
        <f t="shared" si="143"/>
        <v>0</v>
      </c>
      <c r="MPQ102" s="192">
        <f t="shared" ref="MPQ102:MSB102" si="144" xml:space="preserve"> MPQ$99</f>
        <v>0</v>
      </c>
      <c r="MPR102" s="192">
        <f t="shared" si="144"/>
        <v>0</v>
      </c>
      <c r="MPS102" s="192">
        <f t="shared" si="144"/>
        <v>0</v>
      </c>
      <c r="MPT102" s="192">
        <f t="shared" si="144"/>
        <v>0</v>
      </c>
      <c r="MPU102" s="192">
        <f t="shared" si="144"/>
        <v>0</v>
      </c>
      <c r="MPV102" s="192">
        <f t="shared" si="144"/>
        <v>0</v>
      </c>
      <c r="MPW102" s="192">
        <f t="shared" si="144"/>
        <v>0</v>
      </c>
      <c r="MPX102" s="192">
        <f t="shared" si="144"/>
        <v>0</v>
      </c>
      <c r="MPY102" s="192">
        <f t="shared" si="144"/>
        <v>0</v>
      </c>
      <c r="MPZ102" s="192">
        <f t="shared" si="144"/>
        <v>0</v>
      </c>
      <c r="MQA102" s="192">
        <f t="shared" si="144"/>
        <v>0</v>
      </c>
      <c r="MQB102" s="192">
        <f t="shared" si="144"/>
        <v>0</v>
      </c>
      <c r="MQC102" s="192">
        <f t="shared" si="144"/>
        <v>0</v>
      </c>
      <c r="MQD102" s="192">
        <f t="shared" si="144"/>
        <v>0</v>
      </c>
      <c r="MQE102" s="192">
        <f t="shared" si="144"/>
        <v>0</v>
      </c>
      <c r="MQF102" s="192">
        <f t="shared" si="144"/>
        <v>0</v>
      </c>
      <c r="MQG102" s="192">
        <f t="shared" si="144"/>
        <v>0</v>
      </c>
      <c r="MQH102" s="192">
        <f t="shared" si="144"/>
        <v>0</v>
      </c>
      <c r="MQI102" s="192">
        <f t="shared" si="144"/>
        <v>0</v>
      </c>
      <c r="MQJ102" s="192">
        <f t="shared" si="144"/>
        <v>0</v>
      </c>
      <c r="MQK102" s="192">
        <f t="shared" si="144"/>
        <v>0</v>
      </c>
      <c r="MQL102" s="192">
        <f t="shared" si="144"/>
        <v>0</v>
      </c>
      <c r="MQM102" s="192">
        <f t="shared" si="144"/>
        <v>0</v>
      </c>
      <c r="MQN102" s="192">
        <f t="shared" si="144"/>
        <v>0</v>
      </c>
      <c r="MQO102" s="192">
        <f t="shared" si="144"/>
        <v>0</v>
      </c>
      <c r="MQP102" s="192">
        <f t="shared" si="144"/>
        <v>0</v>
      </c>
      <c r="MQQ102" s="192">
        <f t="shared" si="144"/>
        <v>0</v>
      </c>
      <c r="MQR102" s="192">
        <f t="shared" si="144"/>
        <v>0</v>
      </c>
      <c r="MQS102" s="192">
        <f t="shared" si="144"/>
        <v>0</v>
      </c>
      <c r="MQT102" s="192">
        <f t="shared" si="144"/>
        <v>0</v>
      </c>
      <c r="MQU102" s="192">
        <f t="shared" si="144"/>
        <v>0</v>
      </c>
      <c r="MQV102" s="192">
        <f t="shared" si="144"/>
        <v>0</v>
      </c>
      <c r="MQW102" s="192">
        <f t="shared" si="144"/>
        <v>0</v>
      </c>
      <c r="MQX102" s="192">
        <f t="shared" si="144"/>
        <v>0</v>
      </c>
      <c r="MQY102" s="192">
        <f t="shared" si="144"/>
        <v>0</v>
      </c>
      <c r="MQZ102" s="192">
        <f t="shared" si="144"/>
        <v>0</v>
      </c>
      <c r="MRA102" s="192">
        <f t="shared" si="144"/>
        <v>0</v>
      </c>
      <c r="MRB102" s="192">
        <f t="shared" si="144"/>
        <v>0</v>
      </c>
      <c r="MRC102" s="192">
        <f t="shared" si="144"/>
        <v>0</v>
      </c>
      <c r="MRD102" s="192">
        <f t="shared" si="144"/>
        <v>0</v>
      </c>
      <c r="MRE102" s="192">
        <f t="shared" si="144"/>
        <v>0</v>
      </c>
      <c r="MRF102" s="192">
        <f t="shared" si="144"/>
        <v>0</v>
      </c>
      <c r="MRG102" s="192">
        <f t="shared" si="144"/>
        <v>0</v>
      </c>
      <c r="MRH102" s="192">
        <f t="shared" si="144"/>
        <v>0</v>
      </c>
      <c r="MRI102" s="192">
        <f t="shared" si="144"/>
        <v>0</v>
      </c>
      <c r="MRJ102" s="192">
        <f t="shared" si="144"/>
        <v>0</v>
      </c>
      <c r="MRK102" s="192">
        <f t="shared" si="144"/>
        <v>0</v>
      </c>
      <c r="MRL102" s="192">
        <f t="shared" si="144"/>
        <v>0</v>
      </c>
      <c r="MRM102" s="192">
        <f t="shared" si="144"/>
        <v>0</v>
      </c>
      <c r="MRN102" s="192">
        <f t="shared" si="144"/>
        <v>0</v>
      </c>
      <c r="MRO102" s="192">
        <f t="shared" si="144"/>
        <v>0</v>
      </c>
      <c r="MRP102" s="192">
        <f t="shared" si="144"/>
        <v>0</v>
      </c>
      <c r="MRQ102" s="192">
        <f t="shared" si="144"/>
        <v>0</v>
      </c>
      <c r="MRR102" s="192">
        <f t="shared" si="144"/>
        <v>0</v>
      </c>
      <c r="MRS102" s="192">
        <f t="shared" si="144"/>
        <v>0</v>
      </c>
      <c r="MRT102" s="192">
        <f t="shared" si="144"/>
        <v>0</v>
      </c>
      <c r="MRU102" s="192">
        <f t="shared" si="144"/>
        <v>0</v>
      </c>
      <c r="MRV102" s="192">
        <f t="shared" si="144"/>
        <v>0</v>
      </c>
      <c r="MRW102" s="192">
        <f t="shared" si="144"/>
        <v>0</v>
      </c>
      <c r="MRX102" s="192">
        <f t="shared" si="144"/>
        <v>0</v>
      </c>
      <c r="MRY102" s="192">
        <f t="shared" si="144"/>
        <v>0</v>
      </c>
      <c r="MRZ102" s="192">
        <f t="shared" si="144"/>
        <v>0</v>
      </c>
      <c r="MSA102" s="192">
        <f t="shared" si="144"/>
        <v>0</v>
      </c>
      <c r="MSB102" s="192">
        <f t="shared" si="144"/>
        <v>0</v>
      </c>
      <c r="MSC102" s="192">
        <f t="shared" ref="MSC102:MUN102" si="145" xml:space="preserve"> MSC$99</f>
        <v>0</v>
      </c>
      <c r="MSD102" s="192">
        <f t="shared" si="145"/>
        <v>0</v>
      </c>
      <c r="MSE102" s="192">
        <f t="shared" si="145"/>
        <v>0</v>
      </c>
      <c r="MSF102" s="192">
        <f t="shared" si="145"/>
        <v>0</v>
      </c>
      <c r="MSG102" s="192">
        <f t="shared" si="145"/>
        <v>0</v>
      </c>
      <c r="MSH102" s="192">
        <f t="shared" si="145"/>
        <v>0</v>
      </c>
      <c r="MSI102" s="192">
        <f t="shared" si="145"/>
        <v>0</v>
      </c>
      <c r="MSJ102" s="192">
        <f t="shared" si="145"/>
        <v>0</v>
      </c>
      <c r="MSK102" s="192">
        <f t="shared" si="145"/>
        <v>0</v>
      </c>
      <c r="MSL102" s="192">
        <f t="shared" si="145"/>
        <v>0</v>
      </c>
      <c r="MSM102" s="192">
        <f t="shared" si="145"/>
        <v>0</v>
      </c>
      <c r="MSN102" s="192">
        <f t="shared" si="145"/>
        <v>0</v>
      </c>
      <c r="MSO102" s="192">
        <f t="shared" si="145"/>
        <v>0</v>
      </c>
      <c r="MSP102" s="192">
        <f t="shared" si="145"/>
        <v>0</v>
      </c>
      <c r="MSQ102" s="192">
        <f t="shared" si="145"/>
        <v>0</v>
      </c>
      <c r="MSR102" s="192">
        <f t="shared" si="145"/>
        <v>0</v>
      </c>
      <c r="MSS102" s="192">
        <f t="shared" si="145"/>
        <v>0</v>
      </c>
      <c r="MST102" s="192">
        <f t="shared" si="145"/>
        <v>0</v>
      </c>
      <c r="MSU102" s="192">
        <f t="shared" si="145"/>
        <v>0</v>
      </c>
      <c r="MSV102" s="192">
        <f t="shared" si="145"/>
        <v>0</v>
      </c>
      <c r="MSW102" s="192">
        <f t="shared" si="145"/>
        <v>0</v>
      </c>
      <c r="MSX102" s="192">
        <f t="shared" si="145"/>
        <v>0</v>
      </c>
      <c r="MSY102" s="192">
        <f t="shared" si="145"/>
        <v>0</v>
      </c>
      <c r="MSZ102" s="192">
        <f t="shared" si="145"/>
        <v>0</v>
      </c>
      <c r="MTA102" s="192">
        <f t="shared" si="145"/>
        <v>0</v>
      </c>
      <c r="MTB102" s="192">
        <f t="shared" si="145"/>
        <v>0</v>
      </c>
      <c r="MTC102" s="192">
        <f t="shared" si="145"/>
        <v>0</v>
      </c>
      <c r="MTD102" s="192">
        <f t="shared" si="145"/>
        <v>0</v>
      </c>
      <c r="MTE102" s="192">
        <f t="shared" si="145"/>
        <v>0</v>
      </c>
      <c r="MTF102" s="192">
        <f t="shared" si="145"/>
        <v>0</v>
      </c>
      <c r="MTG102" s="192">
        <f t="shared" si="145"/>
        <v>0</v>
      </c>
      <c r="MTH102" s="192">
        <f t="shared" si="145"/>
        <v>0</v>
      </c>
      <c r="MTI102" s="192">
        <f t="shared" si="145"/>
        <v>0</v>
      </c>
      <c r="MTJ102" s="192">
        <f t="shared" si="145"/>
        <v>0</v>
      </c>
      <c r="MTK102" s="192">
        <f t="shared" si="145"/>
        <v>0</v>
      </c>
      <c r="MTL102" s="192">
        <f t="shared" si="145"/>
        <v>0</v>
      </c>
      <c r="MTM102" s="192">
        <f t="shared" si="145"/>
        <v>0</v>
      </c>
      <c r="MTN102" s="192">
        <f t="shared" si="145"/>
        <v>0</v>
      </c>
      <c r="MTO102" s="192">
        <f t="shared" si="145"/>
        <v>0</v>
      </c>
      <c r="MTP102" s="192">
        <f t="shared" si="145"/>
        <v>0</v>
      </c>
      <c r="MTQ102" s="192">
        <f t="shared" si="145"/>
        <v>0</v>
      </c>
      <c r="MTR102" s="192">
        <f t="shared" si="145"/>
        <v>0</v>
      </c>
      <c r="MTS102" s="192">
        <f t="shared" si="145"/>
        <v>0</v>
      </c>
      <c r="MTT102" s="192">
        <f t="shared" si="145"/>
        <v>0</v>
      </c>
      <c r="MTU102" s="192">
        <f t="shared" si="145"/>
        <v>0</v>
      </c>
      <c r="MTV102" s="192">
        <f t="shared" si="145"/>
        <v>0</v>
      </c>
      <c r="MTW102" s="192">
        <f t="shared" si="145"/>
        <v>0</v>
      </c>
      <c r="MTX102" s="192">
        <f t="shared" si="145"/>
        <v>0</v>
      </c>
      <c r="MTY102" s="192">
        <f t="shared" si="145"/>
        <v>0</v>
      </c>
      <c r="MTZ102" s="192">
        <f t="shared" si="145"/>
        <v>0</v>
      </c>
      <c r="MUA102" s="192">
        <f t="shared" si="145"/>
        <v>0</v>
      </c>
      <c r="MUB102" s="192">
        <f t="shared" si="145"/>
        <v>0</v>
      </c>
      <c r="MUC102" s="192">
        <f t="shared" si="145"/>
        <v>0</v>
      </c>
      <c r="MUD102" s="192">
        <f t="shared" si="145"/>
        <v>0</v>
      </c>
      <c r="MUE102" s="192">
        <f t="shared" si="145"/>
        <v>0</v>
      </c>
      <c r="MUF102" s="192">
        <f t="shared" si="145"/>
        <v>0</v>
      </c>
      <c r="MUG102" s="192">
        <f t="shared" si="145"/>
        <v>0</v>
      </c>
      <c r="MUH102" s="192">
        <f t="shared" si="145"/>
        <v>0</v>
      </c>
      <c r="MUI102" s="192">
        <f t="shared" si="145"/>
        <v>0</v>
      </c>
      <c r="MUJ102" s="192">
        <f t="shared" si="145"/>
        <v>0</v>
      </c>
      <c r="MUK102" s="192">
        <f t="shared" si="145"/>
        <v>0</v>
      </c>
      <c r="MUL102" s="192">
        <f t="shared" si="145"/>
        <v>0</v>
      </c>
      <c r="MUM102" s="192">
        <f t="shared" si="145"/>
        <v>0</v>
      </c>
      <c r="MUN102" s="192">
        <f t="shared" si="145"/>
        <v>0</v>
      </c>
      <c r="MUO102" s="192">
        <f t="shared" ref="MUO102:MWZ102" si="146" xml:space="preserve"> MUO$99</f>
        <v>0</v>
      </c>
      <c r="MUP102" s="192">
        <f t="shared" si="146"/>
        <v>0</v>
      </c>
      <c r="MUQ102" s="192">
        <f t="shared" si="146"/>
        <v>0</v>
      </c>
      <c r="MUR102" s="192">
        <f t="shared" si="146"/>
        <v>0</v>
      </c>
      <c r="MUS102" s="192">
        <f t="shared" si="146"/>
        <v>0</v>
      </c>
      <c r="MUT102" s="192">
        <f t="shared" si="146"/>
        <v>0</v>
      </c>
      <c r="MUU102" s="192">
        <f t="shared" si="146"/>
        <v>0</v>
      </c>
      <c r="MUV102" s="192">
        <f t="shared" si="146"/>
        <v>0</v>
      </c>
      <c r="MUW102" s="192">
        <f t="shared" si="146"/>
        <v>0</v>
      </c>
      <c r="MUX102" s="192">
        <f t="shared" si="146"/>
        <v>0</v>
      </c>
      <c r="MUY102" s="192">
        <f t="shared" si="146"/>
        <v>0</v>
      </c>
      <c r="MUZ102" s="192">
        <f t="shared" si="146"/>
        <v>0</v>
      </c>
      <c r="MVA102" s="192">
        <f t="shared" si="146"/>
        <v>0</v>
      </c>
      <c r="MVB102" s="192">
        <f t="shared" si="146"/>
        <v>0</v>
      </c>
      <c r="MVC102" s="192">
        <f t="shared" si="146"/>
        <v>0</v>
      </c>
      <c r="MVD102" s="192">
        <f t="shared" si="146"/>
        <v>0</v>
      </c>
      <c r="MVE102" s="192">
        <f t="shared" si="146"/>
        <v>0</v>
      </c>
      <c r="MVF102" s="192">
        <f t="shared" si="146"/>
        <v>0</v>
      </c>
      <c r="MVG102" s="192">
        <f t="shared" si="146"/>
        <v>0</v>
      </c>
      <c r="MVH102" s="192">
        <f t="shared" si="146"/>
        <v>0</v>
      </c>
      <c r="MVI102" s="192">
        <f t="shared" si="146"/>
        <v>0</v>
      </c>
      <c r="MVJ102" s="192">
        <f t="shared" si="146"/>
        <v>0</v>
      </c>
      <c r="MVK102" s="192">
        <f t="shared" si="146"/>
        <v>0</v>
      </c>
      <c r="MVL102" s="192">
        <f t="shared" si="146"/>
        <v>0</v>
      </c>
      <c r="MVM102" s="192">
        <f t="shared" si="146"/>
        <v>0</v>
      </c>
      <c r="MVN102" s="192">
        <f t="shared" si="146"/>
        <v>0</v>
      </c>
      <c r="MVO102" s="192">
        <f t="shared" si="146"/>
        <v>0</v>
      </c>
      <c r="MVP102" s="192">
        <f t="shared" si="146"/>
        <v>0</v>
      </c>
      <c r="MVQ102" s="192">
        <f t="shared" si="146"/>
        <v>0</v>
      </c>
      <c r="MVR102" s="192">
        <f t="shared" si="146"/>
        <v>0</v>
      </c>
      <c r="MVS102" s="192">
        <f t="shared" si="146"/>
        <v>0</v>
      </c>
      <c r="MVT102" s="192">
        <f t="shared" si="146"/>
        <v>0</v>
      </c>
      <c r="MVU102" s="192">
        <f t="shared" si="146"/>
        <v>0</v>
      </c>
      <c r="MVV102" s="192">
        <f t="shared" si="146"/>
        <v>0</v>
      </c>
      <c r="MVW102" s="192">
        <f t="shared" si="146"/>
        <v>0</v>
      </c>
      <c r="MVX102" s="192">
        <f t="shared" si="146"/>
        <v>0</v>
      </c>
      <c r="MVY102" s="192">
        <f t="shared" si="146"/>
        <v>0</v>
      </c>
      <c r="MVZ102" s="192">
        <f t="shared" si="146"/>
        <v>0</v>
      </c>
      <c r="MWA102" s="192">
        <f t="shared" si="146"/>
        <v>0</v>
      </c>
      <c r="MWB102" s="192">
        <f t="shared" si="146"/>
        <v>0</v>
      </c>
      <c r="MWC102" s="192">
        <f t="shared" si="146"/>
        <v>0</v>
      </c>
      <c r="MWD102" s="192">
        <f t="shared" si="146"/>
        <v>0</v>
      </c>
      <c r="MWE102" s="192">
        <f t="shared" si="146"/>
        <v>0</v>
      </c>
      <c r="MWF102" s="192">
        <f t="shared" si="146"/>
        <v>0</v>
      </c>
      <c r="MWG102" s="192">
        <f t="shared" si="146"/>
        <v>0</v>
      </c>
      <c r="MWH102" s="192">
        <f t="shared" si="146"/>
        <v>0</v>
      </c>
      <c r="MWI102" s="192">
        <f t="shared" si="146"/>
        <v>0</v>
      </c>
      <c r="MWJ102" s="192">
        <f t="shared" si="146"/>
        <v>0</v>
      </c>
      <c r="MWK102" s="192">
        <f t="shared" si="146"/>
        <v>0</v>
      </c>
      <c r="MWL102" s="192">
        <f t="shared" si="146"/>
        <v>0</v>
      </c>
      <c r="MWM102" s="192">
        <f t="shared" si="146"/>
        <v>0</v>
      </c>
      <c r="MWN102" s="192">
        <f t="shared" si="146"/>
        <v>0</v>
      </c>
      <c r="MWO102" s="192">
        <f t="shared" si="146"/>
        <v>0</v>
      </c>
      <c r="MWP102" s="192">
        <f t="shared" si="146"/>
        <v>0</v>
      </c>
      <c r="MWQ102" s="192">
        <f t="shared" si="146"/>
        <v>0</v>
      </c>
      <c r="MWR102" s="192">
        <f t="shared" si="146"/>
        <v>0</v>
      </c>
      <c r="MWS102" s="192">
        <f t="shared" si="146"/>
        <v>0</v>
      </c>
      <c r="MWT102" s="192">
        <f t="shared" si="146"/>
        <v>0</v>
      </c>
      <c r="MWU102" s="192">
        <f t="shared" si="146"/>
        <v>0</v>
      </c>
      <c r="MWV102" s="192">
        <f t="shared" si="146"/>
        <v>0</v>
      </c>
      <c r="MWW102" s="192">
        <f t="shared" si="146"/>
        <v>0</v>
      </c>
      <c r="MWX102" s="192">
        <f t="shared" si="146"/>
        <v>0</v>
      </c>
      <c r="MWY102" s="192">
        <f t="shared" si="146"/>
        <v>0</v>
      </c>
      <c r="MWZ102" s="192">
        <f t="shared" si="146"/>
        <v>0</v>
      </c>
      <c r="MXA102" s="192">
        <f t="shared" ref="MXA102:MZL102" si="147" xml:space="preserve"> MXA$99</f>
        <v>0</v>
      </c>
      <c r="MXB102" s="192">
        <f t="shared" si="147"/>
        <v>0</v>
      </c>
      <c r="MXC102" s="192">
        <f t="shared" si="147"/>
        <v>0</v>
      </c>
      <c r="MXD102" s="192">
        <f t="shared" si="147"/>
        <v>0</v>
      </c>
      <c r="MXE102" s="192">
        <f t="shared" si="147"/>
        <v>0</v>
      </c>
      <c r="MXF102" s="192">
        <f t="shared" si="147"/>
        <v>0</v>
      </c>
      <c r="MXG102" s="192">
        <f t="shared" si="147"/>
        <v>0</v>
      </c>
      <c r="MXH102" s="192">
        <f t="shared" si="147"/>
        <v>0</v>
      </c>
      <c r="MXI102" s="192">
        <f t="shared" si="147"/>
        <v>0</v>
      </c>
      <c r="MXJ102" s="192">
        <f t="shared" si="147"/>
        <v>0</v>
      </c>
      <c r="MXK102" s="192">
        <f t="shared" si="147"/>
        <v>0</v>
      </c>
      <c r="MXL102" s="192">
        <f t="shared" si="147"/>
        <v>0</v>
      </c>
      <c r="MXM102" s="192">
        <f t="shared" si="147"/>
        <v>0</v>
      </c>
      <c r="MXN102" s="192">
        <f t="shared" si="147"/>
        <v>0</v>
      </c>
      <c r="MXO102" s="192">
        <f t="shared" si="147"/>
        <v>0</v>
      </c>
      <c r="MXP102" s="192">
        <f t="shared" si="147"/>
        <v>0</v>
      </c>
      <c r="MXQ102" s="192">
        <f t="shared" si="147"/>
        <v>0</v>
      </c>
      <c r="MXR102" s="192">
        <f t="shared" si="147"/>
        <v>0</v>
      </c>
      <c r="MXS102" s="192">
        <f t="shared" si="147"/>
        <v>0</v>
      </c>
      <c r="MXT102" s="192">
        <f t="shared" si="147"/>
        <v>0</v>
      </c>
      <c r="MXU102" s="192">
        <f t="shared" si="147"/>
        <v>0</v>
      </c>
      <c r="MXV102" s="192">
        <f t="shared" si="147"/>
        <v>0</v>
      </c>
      <c r="MXW102" s="192">
        <f t="shared" si="147"/>
        <v>0</v>
      </c>
      <c r="MXX102" s="192">
        <f t="shared" si="147"/>
        <v>0</v>
      </c>
      <c r="MXY102" s="192">
        <f t="shared" si="147"/>
        <v>0</v>
      </c>
      <c r="MXZ102" s="192">
        <f t="shared" si="147"/>
        <v>0</v>
      </c>
      <c r="MYA102" s="192">
        <f t="shared" si="147"/>
        <v>0</v>
      </c>
      <c r="MYB102" s="192">
        <f t="shared" si="147"/>
        <v>0</v>
      </c>
      <c r="MYC102" s="192">
        <f t="shared" si="147"/>
        <v>0</v>
      </c>
      <c r="MYD102" s="192">
        <f t="shared" si="147"/>
        <v>0</v>
      </c>
      <c r="MYE102" s="192">
        <f t="shared" si="147"/>
        <v>0</v>
      </c>
      <c r="MYF102" s="192">
        <f t="shared" si="147"/>
        <v>0</v>
      </c>
      <c r="MYG102" s="192">
        <f t="shared" si="147"/>
        <v>0</v>
      </c>
      <c r="MYH102" s="192">
        <f t="shared" si="147"/>
        <v>0</v>
      </c>
      <c r="MYI102" s="192">
        <f t="shared" si="147"/>
        <v>0</v>
      </c>
      <c r="MYJ102" s="192">
        <f t="shared" si="147"/>
        <v>0</v>
      </c>
      <c r="MYK102" s="192">
        <f t="shared" si="147"/>
        <v>0</v>
      </c>
      <c r="MYL102" s="192">
        <f t="shared" si="147"/>
        <v>0</v>
      </c>
      <c r="MYM102" s="192">
        <f t="shared" si="147"/>
        <v>0</v>
      </c>
      <c r="MYN102" s="192">
        <f t="shared" si="147"/>
        <v>0</v>
      </c>
      <c r="MYO102" s="192">
        <f t="shared" si="147"/>
        <v>0</v>
      </c>
      <c r="MYP102" s="192">
        <f t="shared" si="147"/>
        <v>0</v>
      </c>
      <c r="MYQ102" s="192">
        <f t="shared" si="147"/>
        <v>0</v>
      </c>
      <c r="MYR102" s="192">
        <f t="shared" si="147"/>
        <v>0</v>
      </c>
      <c r="MYS102" s="192">
        <f t="shared" si="147"/>
        <v>0</v>
      </c>
      <c r="MYT102" s="192">
        <f t="shared" si="147"/>
        <v>0</v>
      </c>
      <c r="MYU102" s="192">
        <f t="shared" si="147"/>
        <v>0</v>
      </c>
      <c r="MYV102" s="192">
        <f t="shared" si="147"/>
        <v>0</v>
      </c>
      <c r="MYW102" s="192">
        <f t="shared" si="147"/>
        <v>0</v>
      </c>
      <c r="MYX102" s="192">
        <f t="shared" si="147"/>
        <v>0</v>
      </c>
      <c r="MYY102" s="192">
        <f t="shared" si="147"/>
        <v>0</v>
      </c>
      <c r="MYZ102" s="192">
        <f t="shared" si="147"/>
        <v>0</v>
      </c>
      <c r="MZA102" s="192">
        <f t="shared" si="147"/>
        <v>0</v>
      </c>
      <c r="MZB102" s="192">
        <f t="shared" si="147"/>
        <v>0</v>
      </c>
      <c r="MZC102" s="192">
        <f t="shared" si="147"/>
        <v>0</v>
      </c>
      <c r="MZD102" s="192">
        <f t="shared" si="147"/>
        <v>0</v>
      </c>
      <c r="MZE102" s="192">
        <f t="shared" si="147"/>
        <v>0</v>
      </c>
      <c r="MZF102" s="192">
        <f t="shared" si="147"/>
        <v>0</v>
      </c>
      <c r="MZG102" s="192">
        <f t="shared" si="147"/>
        <v>0</v>
      </c>
      <c r="MZH102" s="192">
        <f t="shared" si="147"/>
        <v>0</v>
      </c>
      <c r="MZI102" s="192">
        <f t="shared" si="147"/>
        <v>0</v>
      </c>
      <c r="MZJ102" s="192">
        <f t="shared" si="147"/>
        <v>0</v>
      </c>
      <c r="MZK102" s="192">
        <f t="shared" si="147"/>
        <v>0</v>
      </c>
      <c r="MZL102" s="192">
        <f t="shared" si="147"/>
        <v>0</v>
      </c>
      <c r="MZM102" s="192">
        <f t="shared" ref="MZM102:NBX102" si="148" xml:space="preserve"> MZM$99</f>
        <v>0</v>
      </c>
      <c r="MZN102" s="192">
        <f t="shared" si="148"/>
        <v>0</v>
      </c>
      <c r="MZO102" s="192">
        <f t="shared" si="148"/>
        <v>0</v>
      </c>
      <c r="MZP102" s="192">
        <f t="shared" si="148"/>
        <v>0</v>
      </c>
      <c r="MZQ102" s="192">
        <f t="shared" si="148"/>
        <v>0</v>
      </c>
      <c r="MZR102" s="192">
        <f t="shared" si="148"/>
        <v>0</v>
      </c>
      <c r="MZS102" s="192">
        <f t="shared" si="148"/>
        <v>0</v>
      </c>
      <c r="MZT102" s="192">
        <f t="shared" si="148"/>
        <v>0</v>
      </c>
      <c r="MZU102" s="192">
        <f t="shared" si="148"/>
        <v>0</v>
      </c>
      <c r="MZV102" s="192">
        <f t="shared" si="148"/>
        <v>0</v>
      </c>
      <c r="MZW102" s="192">
        <f t="shared" si="148"/>
        <v>0</v>
      </c>
      <c r="MZX102" s="192">
        <f t="shared" si="148"/>
        <v>0</v>
      </c>
      <c r="MZY102" s="192">
        <f t="shared" si="148"/>
        <v>0</v>
      </c>
      <c r="MZZ102" s="192">
        <f t="shared" si="148"/>
        <v>0</v>
      </c>
      <c r="NAA102" s="192">
        <f t="shared" si="148"/>
        <v>0</v>
      </c>
      <c r="NAB102" s="192">
        <f t="shared" si="148"/>
        <v>0</v>
      </c>
      <c r="NAC102" s="192">
        <f t="shared" si="148"/>
        <v>0</v>
      </c>
      <c r="NAD102" s="192">
        <f t="shared" si="148"/>
        <v>0</v>
      </c>
      <c r="NAE102" s="192">
        <f t="shared" si="148"/>
        <v>0</v>
      </c>
      <c r="NAF102" s="192">
        <f t="shared" si="148"/>
        <v>0</v>
      </c>
      <c r="NAG102" s="192">
        <f t="shared" si="148"/>
        <v>0</v>
      </c>
      <c r="NAH102" s="192">
        <f t="shared" si="148"/>
        <v>0</v>
      </c>
      <c r="NAI102" s="192">
        <f t="shared" si="148"/>
        <v>0</v>
      </c>
      <c r="NAJ102" s="192">
        <f t="shared" si="148"/>
        <v>0</v>
      </c>
      <c r="NAK102" s="192">
        <f t="shared" si="148"/>
        <v>0</v>
      </c>
      <c r="NAL102" s="192">
        <f t="shared" si="148"/>
        <v>0</v>
      </c>
      <c r="NAM102" s="192">
        <f t="shared" si="148"/>
        <v>0</v>
      </c>
      <c r="NAN102" s="192">
        <f t="shared" si="148"/>
        <v>0</v>
      </c>
      <c r="NAO102" s="192">
        <f t="shared" si="148"/>
        <v>0</v>
      </c>
      <c r="NAP102" s="192">
        <f t="shared" si="148"/>
        <v>0</v>
      </c>
      <c r="NAQ102" s="192">
        <f t="shared" si="148"/>
        <v>0</v>
      </c>
      <c r="NAR102" s="192">
        <f t="shared" si="148"/>
        <v>0</v>
      </c>
      <c r="NAS102" s="192">
        <f t="shared" si="148"/>
        <v>0</v>
      </c>
      <c r="NAT102" s="192">
        <f t="shared" si="148"/>
        <v>0</v>
      </c>
      <c r="NAU102" s="192">
        <f t="shared" si="148"/>
        <v>0</v>
      </c>
      <c r="NAV102" s="192">
        <f t="shared" si="148"/>
        <v>0</v>
      </c>
      <c r="NAW102" s="192">
        <f t="shared" si="148"/>
        <v>0</v>
      </c>
      <c r="NAX102" s="192">
        <f t="shared" si="148"/>
        <v>0</v>
      </c>
      <c r="NAY102" s="192">
        <f t="shared" si="148"/>
        <v>0</v>
      </c>
      <c r="NAZ102" s="192">
        <f t="shared" si="148"/>
        <v>0</v>
      </c>
      <c r="NBA102" s="192">
        <f t="shared" si="148"/>
        <v>0</v>
      </c>
      <c r="NBB102" s="192">
        <f t="shared" si="148"/>
        <v>0</v>
      </c>
      <c r="NBC102" s="192">
        <f t="shared" si="148"/>
        <v>0</v>
      </c>
      <c r="NBD102" s="192">
        <f t="shared" si="148"/>
        <v>0</v>
      </c>
      <c r="NBE102" s="192">
        <f t="shared" si="148"/>
        <v>0</v>
      </c>
      <c r="NBF102" s="192">
        <f t="shared" si="148"/>
        <v>0</v>
      </c>
      <c r="NBG102" s="192">
        <f t="shared" si="148"/>
        <v>0</v>
      </c>
      <c r="NBH102" s="192">
        <f t="shared" si="148"/>
        <v>0</v>
      </c>
      <c r="NBI102" s="192">
        <f t="shared" si="148"/>
        <v>0</v>
      </c>
      <c r="NBJ102" s="192">
        <f t="shared" si="148"/>
        <v>0</v>
      </c>
      <c r="NBK102" s="192">
        <f t="shared" si="148"/>
        <v>0</v>
      </c>
      <c r="NBL102" s="192">
        <f t="shared" si="148"/>
        <v>0</v>
      </c>
      <c r="NBM102" s="192">
        <f t="shared" si="148"/>
        <v>0</v>
      </c>
      <c r="NBN102" s="192">
        <f t="shared" si="148"/>
        <v>0</v>
      </c>
      <c r="NBO102" s="192">
        <f t="shared" si="148"/>
        <v>0</v>
      </c>
      <c r="NBP102" s="192">
        <f t="shared" si="148"/>
        <v>0</v>
      </c>
      <c r="NBQ102" s="192">
        <f t="shared" si="148"/>
        <v>0</v>
      </c>
      <c r="NBR102" s="192">
        <f t="shared" si="148"/>
        <v>0</v>
      </c>
      <c r="NBS102" s="192">
        <f t="shared" si="148"/>
        <v>0</v>
      </c>
      <c r="NBT102" s="192">
        <f t="shared" si="148"/>
        <v>0</v>
      </c>
      <c r="NBU102" s="192">
        <f t="shared" si="148"/>
        <v>0</v>
      </c>
      <c r="NBV102" s="192">
        <f t="shared" si="148"/>
        <v>0</v>
      </c>
      <c r="NBW102" s="192">
        <f t="shared" si="148"/>
        <v>0</v>
      </c>
      <c r="NBX102" s="192">
        <f t="shared" si="148"/>
        <v>0</v>
      </c>
      <c r="NBY102" s="192">
        <f t="shared" ref="NBY102:NEJ102" si="149" xml:space="preserve"> NBY$99</f>
        <v>0</v>
      </c>
      <c r="NBZ102" s="192">
        <f t="shared" si="149"/>
        <v>0</v>
      </c>
      <c r="NCA102" s="192">
        <f t="shared" si="149"/>
        <v>0</v>
      </c>
      <c r="NCB102" s="192">
        <f t="shared" si="149"/>
        <v>0</v>
      </c>
      <c r="NCC102" s="192">
        <f t="shared" si="149"/>
        <v>0</v>
      </c>
      <c r="NCD102" s="192">
        <f t="shared" si="149"/>
        <v>0</v>
      </c>
      <c r="NCE102" s="192">
        <f t="shared" si="149"/>
        <v>0</v>
      </c>
      <c r="NCF102" s="192">
        <f t="shared" si="149"/>
        <v>0</v>
      </c>
      <c r="NCG102" s="192">
        <f t="shared" si="149"/>
        <v>0</v>
      </c>
      <c r="NCH102" s="192">
        <f t="shared" si="149"/>
        <v>0</v>
      </c>
      <c r="NCI102" s="192">
        <f t="shared" si="149"/>
        <v>0</v>
      </c>
      <c r="NCJ102" s="192">
        <f t="shared" si="149"/>
        <v>0</v>
      </c>
      <c r="NCK102" s="192">
        <f t="shared" si="149"/>
        <v>0</v>
      </c>
      <c r="NCL102" s="192">
        <f t="shared" si="149"/>
        <v>0</v>
      </c>
      <c r="NCM102" s="192">
        <f t="shared" si="149"/>
        <v>0</v>
      </c>
      <c r="NCN102" s="192">
        <f t="shared" si="149"/>
        <v>0</v>
      </c>
      <c r="NCO102" s="192">
        <f t="shared" si="149"/>
        <v>0</v>
      </c>
      <c r="NCP102" s="192">
        <f t="shared" si="149"/>
        <v>0</v>
      </c>
      <c r="NCQ102" s="192">
        <f t="shared" si="149"/>
        <v>0</v>
      </c>
      <c r="NCR102" s="192">
        <f t="shared" si="149"/>
        <v>0</v>
      </c>
      <c r="NCS102" s="192">
        <f t="shared" si="149"/>
        <v>0</v>
      </c>
      <c r="NCT102" s="192">
        <f t="shared" si="149"/>
        <v>0</v>
      </c>
      <c r="NCU102" s="192">
        <f t="shared" si="149"/>
        <v>0</v>
      </c>
      <c r="NCV102" s="192">
        <f t="shared" si="149"/>
        <v>0</v>
      </c>
      <c r="NCW102" s="192">
        <f t="shared" si="149"/>
        <v>0</v>
      </c>
      <c r="NCX102" s="192">
        <f t="shared" si="149"/>
        <v>0</v>
      </c>
      <c r="NCY102" s="192">
        <f t="shared" si="149"/>
        <v>0</v>
      </c>
      <c r="NCZ102" s="192">
        <f t="shared" si="149"/>
        <v>0</v>
      </c>
      <c r="NDA102" s="192">
        <f t="shared" si="149"/>
        <v>0</v>
      </c>
      <c r="NDB102" s="192">
        <f t="shared" si="149"/>
        <v>0</v>
      </c>
      <c r="NDC102" s="192">
        <f t="shared" si="149"/>
        <v>0</v>
      </c>
      <c r="NDD102" s="192">
        <f t="shared" si="149"/>
        <v>0</v>
      </c>
      <c r="NDE102" s="192">
        <f t="shared" si="149"/>
        <v>0</v>
      </c>
      <c r="NDF102" s="192">
        <f t="shared" si="149"/>
        <v>0</v>
      </c>
      <c r="NDG102" s="192">
        <f t="shared" si="149"/>
        <v>0</v>
      </c>
      <c r="NDH102" s="192">
        <f t="shared" si="149"/>
        <v>0</v>
      </c>
      <c r="NDI102" s="192">
        <f t="shared" si="149"/>
        <v>0</v>
      </c>
      <c r="NDJ102" s="192">
        <f t="shared" si="149"/>
        <v>0</v>
      </c>
      <c r="NDK102" s="192">
        <f t="shared" si="149"/>
        <v>0</v>
      </c>
      <c r="NDL102" s="192">
        <f t="shared" si="149"/>
        <v>0</v>
      </c>
      <c r="NDM102" s="192">
        <f t="shared" si="149"/>
        <v>0</v>
      </c>
      <c r="NDN102" s="192">
        <f t="shared" si="149"/>
        <v>0</v>
      </c>
      <c r="NDO102" s="192">
        <f t="shared" si="149"/>
        <v>0</v>
      </c>
      <c r="NDP102" s="192">
        <f t="shared" si="149"/>
        <v>0</v>
      </c>
      <c r="NDQ102" s="192">
        <f t="shared" si="149"/>
        <v>0</v>
      </c>
      <c r="NDR102" s="192">
        <f t="shared" si="149"/>
        <v>0</v>
      </c>
      <c r="NDS102" s="192">
        <f t="shared" si="149"/>
        <v>0</v>
      </c>
      <c r="NDT102" s="192">
        <f t="shared" si="149"/>
        <v>0</v>
      </c>
      <c r="NDU102" s="192">
        <f t="shared" si="149"/>
        <v>0</v>
      </c>
      <c r="NDV102" s="192">
        <f t="shared" si="149"/>
        <v>0</v>
      </c>
      <c r="NDW102" s="192">
        <f t="shared" si="149"/>
        <v>0</v>
      </c>
      <c r="NDX102" s="192">
        <f t="shared" si="149"/>
        <v>0</v>
      </c>
      <c r="NDY102" s="192">
        <f t="shared" si="149"/>
        <v>0</v>
      </c>
      <c r="NDZ102" s="192">
        <f t="shared" si="149"/>
        <v>0</v>
      </c>
      <c r="NEA102" s="192">
        <f t="shared" si="149"/>
        <v>0</v>
      </c>
      <c r="NEB102" s="192">
        <f t="shared" si="149"/>
        <v>0</v>
      </c>
      <c r="NEC102" s="192">
        <f t="shared" si="149"/>
        <v>0</v>
      </c>
      <c r="NED102" s="192">
        <f t="shared" si="149"/>
        <v>0</v>
      </c>
      <c r="NEE102" s="192">
        <f t="shared" si="149"/>
        <v>0</v>
      </c>
      <c r="NEF102" s="192">
        <f t="shared" si="149"/>
        <v>0</v>
      </c>
      <c r="NEG102" s="192">
        <f t="shared" si="149"/>
        <v>0</v>
      </c>
      <c r="NEH102" s="192">
        <f t="shared" si="149"/>
        <v>0</v>
      </c>
      <c r="NEI102" s="192">
        <f t="shared" si="149"/>
        <v>0</v>
      </c>
      <c r="NEJ102" s="192">
        <f t="shared" si="149"/>
        <v>0</v>
      </c>
      <c r="NEK102" s="192">
        <f t="shared" ref="NEK102:NGV102" si="150" xml:space="preserve"> NEK$99</f>
        <v>0</v>
      </c>
      <c r="NEL102" s="192">
        <f t="shared" si="150"/>
        <v>0</v>
      </c>
      <c r="NEM102" s="192">
        <f t="shared" si="150"/>
        <v>0</v>
      </c>
      <c r="NEN102" s="192">
        <f t="shared" si="150"/>
        <v>0</v>
      </c>
      <c r="NEO102" s="192">
        <f t="shared" si="150"/>
        <v>0</v>
      </c>
      <c r="NEP102" s="192">
        <f t="shared" si="150"/>
        <v>0</v>
      </c>
      <c r="NEQ102" s="192">
        <f t="shared" si="150"/>
        <v>0</v>
      </c>
      <c r="NER102" s="192">
        <f t="shared" si="150"/>
        <v>0</v>
      </c>
      <c r="NES102" s="192">
        <f t="shared" si="150"/>
        <v>0</v>
      </c>
      <c r="NET102" s="192">
        <f t="shared" si="150"/>
        <v>0</v>
      </c>
      <c r="NEU102" s="192">
        <f t="shared" si="150"/>
        <v>0</v>
      </c>
      <c r="NEV102" s="192">
        <f t="shared" si="150"/>
        <v>0</v>
      </c>
      <c r="NEW102" s="192">
        <f t="shared" si="150"/>
        <v>0</v>
      </c>
      <c r="NEX102" s="192">
        <f t="shared" si="150"/>
        <v>0</v>
      </c>
      <c r="NEY102" s="192">
        <f t="shared" si="150"/>
        <v>0</v>
      </c>
      <c r="NEZ102" s="192">
        <f t="shared" si="150"/>
        <v>0</v>
      </c>
      <c r="NFA102" s="192">
        <f t="shared" si="150"/>
        <v>0</v>
      </c>
      <c r="NFB102" s="192">
        <f t="shared" si="150"/>
        <v>0</v>
      </c>
      <c r="NFC102" s="192">
        <f t="shared" si="150"/>
        <v>0</v>
      </c>
      <c r="NFD102" s="192">
        <f t="shared" si="150"/>
        <v>0</v>
      </c>
      <c r="NFE102" s="192">
        <f t="shared" si="150"/>
        <v>0</v>
      </c>
      <c r="NFF102" s="192">
        <f t="shared" si="150"/>
        <v>0</v>
      </c>
      <c r="NFG102" s="192">
        <f t="shared" si="150"/>
        <v>0</v>
      </c>
      <c r="NFH102" s="192">
        <f t="shared" si="150"/>
        <v>0</v>
      </c>
      <c r="NFI102" s="192">
        <f t="shared" si="150"/>
        <v>0</v>
      </c>
      <c r="NFJ102" s="192">
        <f t="shared" si="150"/>
        <v>0</v>
      </c>
      <c r="NFK102" s="192">
        <f t="shared" si="150"/>
        <v>0</v>
      </c>
      <c r="NFL102" s="192">
        <f t="shared" si="150"/>
        <v>0</v>
      </c>
      <c r="NFM102" s="192">
        <f t="shared" si="150"/>
        <v>0</v>
      </c>
      <c r="NFN102" s="192">
        <f t="shared" si="150"/>
        <v>0</v>
      </c>
      <c r="NFO102" s="192">
        <f t="shared" si="150"/>
        <v>0</v>
      </c>
      <c r="NFP102" s="192">
        <f t="shared" si="150"/>
        <v>0</v>
      </c>
      <c r="NFQ102" s="192">
        <f t="shared" si="150"/>
        <v>0</v>
      </c>
      <c r="NFR102" s="192">
        <f t="shared" si="150"/>
        <v>0</v>
      </c>
      <c r="NFS102" s="192">
        <f t="shared" si="150"/>
        <v>0</v>
      </c>
      <c r="NFT102" s="192">
        <f t="shared" si="150"/>
        <v>0</v>
      </c>
      <c r="NFU102" s="192">
        <f t="shared" si="150"/>
        <v>0</v>
      </c>
      <c r="NFV102" s="192">
        <f t="shared" si="150"/>
        <v>0</v>
      </c>
      <c r="NFW102" s="192">
        <f t="shared" si="150"/>
        <v>0</v>
      </c>
      <c r="NFX102" s="192">
        <f t="shared" si="150"/>
        <v>0</v>
      </c>
      <c r="NFY102" s="192">
        <f t="shared" si="150"/>
        <v>0</v>
      </c>
      <c r="NFZ102" s="192">
        <f t="shared" si="150"/>
        <v>0</v>
      </c>
      <c r="NGA102" s="192">
        <f t="shared" si="150"/>
        <v>0</v>
      </c>
      <c r="NGB102" s="192">
        <f t="shared" si="150"/>
        <v>0</v>
      </c>
      <c r="NGC102" s="192">
        <f t="shared" si="150"/>
        <v>0</v>
      </c>
      <c r="NGD102" s="192">
        <f t="shared" si="150"/>
        <v>0</v>
      </c>
      <c r="NGE102" s="192">
        <f t="shared" si="150"/>
        <v>0</v>
      </c>
      <c r="NGF102" s="192">
        <f t="shared" si="150"/>
        <v>0</v>
      </c>
      <c r="NGG102" s="192">
        <f t="shared" si="150"/>
        <v>0</v>
      </c>
      <c r="NGH102" s="192">
        <f t="shared" si="150"/>
        <v>0</v>
      </c>
      <c r="NGI102" s="192">
        <f t="shared" si="150"/>
        <v>0</v>
      </c>
      <c r="NGJ102" s="192">
        <f t="shared" si="150"/>
        <v>0</v>
      </c>
      <c r="NGK102" s="192">
        <f t="shared" si="150"/>
        <v>0</v>
      </c>
      <c r="NGL102" s="192">
        <f t="shared" si="150"/>
        <v>0</v>
      </c>
      <c r="NGM102" s="192">
        <f t="shared" si="150"/>
        <v>0</v>
      </c>
      <c r="NGN102" s="192">
        <f t="shared" si="150"/>
        <v>0</v>
      </c>
      <c r="NGO102" s="192">
        <f t="shared" si="150"/>
        <v>0</v>
      </c>
      <c r="NGP102" s="192">
        <f t="shared" si="150"/>
        <v>0</v>
      </c>
      <c r="NGQ102" s="192">
        <f t="shared" si="150"/>
        <v>0</v>
      </c>
      <c r="NGR102" s="192">
        <f t="shared" si="150"/>
        <v>0</v>
      </c>
      <c r="NGS102" s="192">
        <f t="shared" si="150"/>
        <v>0</v>
      </c>
      <c r="NGT102" s="192">
        <f t="shared" si="150"/>
        <v>0</v>
      </c>
      <c r="NGU102" s="192">
        <f t="shared" si="150"/>
        <v>0</v>
      </c>
      <c r="NGV102" s="192">
        <f t="shared" si="150"/>
        <v>0</v>
      </c>
      <c r="NGW102" s="192">
        <f t="shared" ref="NGW102:NJH102" si="151" xml:space="preserve"> NGW$99</f>
        <v>0</v>
      </c>
      <c r="NGX102" s="192">
        <f t="shared" si="151"/>
        <v>0</v>
      </c>
      <c r="NGY102" s="192">
        <f t="shared" si="151"/>
        <v>0</v>
      </c>
      <c r="NGZ102" s="192">
        <f t="shared" si="151"/>
        <v>0</v>
      </c>
      <c r="NHA102" s="192">
        <f t="shared" si="151"/>
        <v>0</v>
      </c>
      <c r="NHB102" s="192">
        <f t="shared" si="151"/>
        <v>0</v>
      </c>
      <c r="NHC102" s="192">
        <f t="shared" si="151"/>
        <v>0</v>
      </c>
      <c r="NHD102" s="192">
        <f t="shared" si="151"/>
        <v>0</v>
      </c>
      <c r="NHE102" s="192">
        <f t="shared" si="151"/>
        <v>0</v>
      </c>
      <c r="NHF102" s="192">
        <f t="shared" si="151"/>
        <v>0</v>
      </c>
      <c r="NHG102" s="192">
        <f t="shared" si="151"/>
        <v>0</v>
      </c>
      <c r="NHH102" s="192">
        <f t="shared" si="151"/>
        <v>0</v>
      </c>
      <c r="NHI102" s="192">
        <f t="shared" si="151"/>
        <v>0</v>
      </c>
      <c r="NHJ102" s="192">
        <f t="shared" si="151"/>
        <v>0</v>
      </c>
      <c r="NHK102" s="192">
        <f t="shared" si="151"/>
        <v>0</v>
      </c>
      <c r="NHL102" s="192">
        <f t="shared" si="151"/>
        <v>0</v>
      </c>
      <c r="NHM102" s="192">
        <f t="shared" si="151"/>
        <v>0</v>
      </c>
      <c r="NHN102" s="192">
        <f t="shared" si="151"/>
        <v>0</v>
      </c>
      <c r="NHO102" s="192">
        <f t="shared" si="151"/>
        <v>0</v>
      </c>
      <c r="NHP102" s="192">
        <f t="shared" si="151"/>
        <v>0</v>
      </c>
      <c r="NHQ102" s="192">
        <f t="shared" si="151"/>
        <v>0</v>
      </c>
      <c r="NHR102" s="192">
        <f t="shared" si="151"/>
        <v>0</v>
      </c>
      <c r="NHS102" s="192">
        <f t="shared" si="151"/>
        <v>0</v>
      </c>
      <c r="NHT102" s="192">
        <f t="shared" si="151"/>
        <v>0</v>
      </c>
      <c r="NHU102" s="192">
        <f t="shared" si="151"/>
        <v>0</v>
      </c>
      <c r="NHV102" s="192">
        <f t="shared" si="151"/>
        <v>0</v>
      </c>
      <c r="NHW102" s="192">
        <f t="shared" si="151"/>
        <v>0</v>
      </c>
      <c r="NHX102" s="192">
        <f t="shared" si="151"/>
        <v>0</v>
      </c>
      <c r="NHY102" s="192">
        <f t="shared" si="151"/>
        <v>0</v>
      </c>
      <c r="NHZ102" s="192">
        <f t="shared" si="151"/>
        <v>0</v>
      </c>
      <c r="NIA102" s="192">
        <f t="shared" si="151"/>
        <v>0</v>
      </c>
      <c r="NIB102" s="192">
        <f t="shared" si="151"/>
        <v>0</v>
      </c>
      <c r="NIC102" s="192">
        <f t="shared" si="151"/>
        <v>0</v>
      </c>
      <c r="NID102" s="192">
        <f t="shared" si="151"/>
        <v>0</v>
      </c>
      <c r="NIE102" s="192">
        <f t="shared" si="151"/>
        <v>0</v>
      </c>
      <c r="NIF102" s="192">
        <f t="shared" si="151"/>
        <v>0</v>
      </c>
      <c r="NIG102" s="192">
        <f t="shared" si="151"/>
        <v>0</v>
      </c>
      <c r="NIH102" s="192">
        <f t="shared" si="151"/>
        <v>0</v>
      </c>
      <c r="NII102" s="192">
        <f t="shared" si="151"/>
        <v>0</v>
      </c>
      <c r="NIJ102" s="192">
        <f t="shared" si="151"/>
        <v>0</v>
      </c>
      <c r="NIK102" s="192">
        <f t="shared" si="151"/>
        <v>0</v>
      </c>
      <c r="NIL102" s="192">
        <f t="shared" si="151"/>
        <v>0</v>
      </c>
      <c r="NIM102" s="192">
        <f t="shared" si="151"/>
        <v>0</v>
      </c>
      <c r="NIN102" s="192">
        <f t="shared" si="151"/>
        <v>0</v>
      </c>
      <c r="NIO102" s="192">
        <f t="shared" si="151"/>
        <v>0</v>
      </c>
      <c r="NIP102" s="192">
        <f t="shared" si="151"/>
        <v>0</v>
      </c>
      <c r="NIQ102" s="192">
        <f t="shared" si="151"/>
        <v>0</v>
      </c>
      <c r="NIR102" s="192">
        <f t="shared" si="151"/>
        <v>0</v>
      </c>
      <c r="NIS102" s="192">
        <f t="shared" si="151"/>
        <v>0</v>
      </c>
      <c r="NIT102" s="192">
        <f t="shared" si="151"/>
        <v>0</v>
      </c>
      <c r="NIU102" s="192">
        <f t="shared" si="151"/>
        <v>0</v>
      </c>
      <c r="NIV102" s="192">
        <f t="shared" si="151"/>
        <v>0</v>
      </c>
      <c r="NIW102" s="192">
        <f t="shared" si="151"/>
        <v>0</v>
      </c>
      <c r="NIX102" s="192">
        <f t="shared" si="151"/>
        <v>0</v>
      </c>
      <c r="NIY102" s="192">
        <f t="shared" si="151"/>
        <v>0</v>
      </c>
      <c r="NIZ102" s="192">
        <f t="shared" si="151"/>
        <v>0</v>
      </c>
      <c r="NJA102" s="192">
        <f t="shared" si="151"/>
        <v>0</v>
      </c>
      <c r="NJB102" s="192">
        <f t="shared" si="151"/>
        <v>0</v>
      </c>
      <c r="NJC102" s="192">
        <f t="shared" si="151"/>
        <v>0</v>
      </c>
      <c r="NJD102" s="192">
        <f t="shared" si="151"/>
        <v>0</v>
      </c>
      <c r="NJE102" s="192">
        <f t="shared" si="151"/>
        <v>0</v>
      </c>
      <c r="NJF102" s="192">
        <f t="shared" si="151"/>
        <v>0</v>
      </c>
      <c r="NJG102" s="192">
        <f t="shared" si="151"/>
        <v>0</v>
      </c>
      <c r="NJH102" s="192">
        <f t="shared" si="151"/>
        <v>0</v>
      </c>
      <c r="NJI102" s="192">
        <f t="shared" ref="NJI102:NLT102" si="152" xml:space="preserve"> NJI$99</f>
        <v>0</v>
      </c>
      <c r="NJJ102" s="192">
        <f t="shared" si="152"/>
        <v>0</v>
      </c>
      <c r="NJK102" s="192">
        <f t="shared" si="152"/>
        <v>0</v>
      </c>
      <c r="NJL102" s="192">
        <f t="shared" si="152"/>
        <v>0</v>
      </c>
      <c r="NJM102" s="192">
        <f t="shared" si="152"/>
        <v>0</v>
      </c>
      <c r="NJN102" s="192">
        <f t="shared" si="152"/>
        <v>0</v>
      </c>
      <c r="NJO102" s="192">
        <f t="shared" si="152"/>
        <v>0</v>
      </c>
      <c r="NJP102" s="192">
        <f t="shared" si="152"/>
        <v>0</v>
      </c>
      <c r="NJQ102" s="192">
        <f t="shared" si="152"/>
        <v>0</v>
      </c>
      <c r="NJR102" s="192">
        <f t="shared" si="152"/>
        <v>0</v>
      </c>
      <c r="NJS102" s="192">
        <f t="shared" si="152"/>
        <v>0</v>
      </c>
      <c r="NJT102" s="192">
        <f t="shared" si="152"/>
        <v>0</v>
      </c>
      <c r="NJU102" s="192">
        <f t="shared" si="152"/>
        <v>0</v>
      </c>
      <c r="NJV102" s="192">
        <f t="shared" si="152"/>
        <v>0</v>
      </c>
      <c r="NJW102" s="192">
        <f t="shared" si="152"/>
        <v>0</v>
      </c>
      <c r="NJX102" s="192">
        <f t="shared" si="152"/>
        <v>0</v>
      </c>
      <c r="NJY102" s="192">
        <f t="shared" si="152"/>
        <v>0</v>
      </c>
      <c r="NJZ102" s="192">
        <f t="shared" si="152"/>
        <v>0</v>
      </c>
      <c r="NKA102" s="192">
        <f t="shared" si="152"/>
        <v>0</v>
      </c>
      <c r="NKB102" s="192">
        <f t="shared" si="152"/>
        <v>0</v>
      </c>
      <c r="NKC102" s="192">
        <f t="shared" si="152"/>
        <v>0</v>
      </c>
      <c r="NKD102" s="192">
        <f t="shared" si="152"/>
        <v>0</v>
      </c>
      <c r="NKE102" s="192">
        <f t="shared" si="152"/>
        <v>0</v>
      </c>
      <c r="NKF102" s="192">
        <f t="shared" si="152"/>
        <v>0</v>
      </c>
      <c r="NKG102" s="192">
        <f t="shared" si="152"/>
        <v>0</v>
      </c>
      <c r="NKH102" s="192">
        <f t="shared" si="152"/>
        <v>0</v>
      </c>
      <c r="NKI102" s="192">
        <f t="shared" si="152"/>
        <v>0</v>
      </c>
      <c r="NKJ102" s="192">
        <f t="shared" si="152"/>
        <v>0</v>
      </c>
      <c r="NKK102" s="192">
        <f t="shared" si="152"/>
        <v>0</v>
      </c>
      <c r="NKL102" s="192">
        <f t="shared" si="152"/>
        <v>0</v>
      </c>
      <c r="NKM102" s="192">
        <f t="shared" si="152"/>
        <v>0</v>
      </c>
      <c r="NKN102" s="192">
        <f t="shared" si="152"/>
        <v>0</v>
      </c>
      <c r="NKO102" s="192">
        <f t="shared" si="152"/>
        <v>0</v>
      </c>
      <c r="NKP102" s="192">
        <f t="shared" si="152"/>
        <v>0</v>
      </c>
      <c r="NKQ102" s="192">
        <f t="shared" si="152"/>
        <v>0</v>
      </c>
      <c r="NKR102" s="192">
        <f t="shared" si="152"/>
        <v>0</v>
      </c>
      <c r="NKS102" s="192">
        <f t="shared" si="152"/>
        <v>0</v>
      </c>
      <c r="NKT102" s="192">
        <f t="shared" si="152"/>
        <v>0</v>
      </c>
      <c r="NKU102" s="192">
        <f t="shared" si="152"/>
        <v>0</v>
      </c>
      <c r="NKV102" s="192">
        <f t="shared" si="152"/>
        <v>0</v>
      </c>
      <c r="NKW102" s="192">
        <f t="shared" si="152"/>
        <v>0</v>
      </c>
      <c r="NKX102" s="192">
        <f t="shared" si="152"/>
        <v>0</v>
      </c>
      <c r="NKY102" s="192">
        <f t="shared" si="152"/>
        <v>0</v>
      </c>
      <c r="NKZ102" s="192">
        <f t="shared" si="152"/>
        <v>0</v>
      </c>
      <c r="NLA102" s="192">
        <f t="shared" si="152"/>
        <v>0</v>
      </c>
      <c r="NLB102" s="192">
        <f t="shared" si="152"/>
        <v>0</v>
      </c>
      <c r="NLC102" s="192">
        <f t="shared" si="152"/>
        <v>0</v>
      </c>
      <c r="NLD102" s="192">
        <f t="shared" si="152"/>
        <v>0</v>
      </c>
      <c r="NLE102" s="192">
        <f t="shared" si="152"/>
        <v>0</v>
      </c>
      <c r="NLF102" s="192">
        <f t="shared" si="152"/>
        <v>0</v>
      </c>
      <c r="NLG102" s="192">
        <f t="shared" si="152"/>
        <v>0</v>
      </c>
      <c r="NLH102" s="192">
        <f t="shared" si="152"/>
        <v>0</v>
      </c>
      <c r="NLI102" s="192">
        <f t="shared" si="152"/>
        <v>0</v>
      </c>
      <c r="NLJ102" s="192">
        <f t="shared" si="152"/>
        <v>0</v>
      </c>
      <c r="NLK102" s="192">
        <f t="shared" si="152"/>
        <v>0</v>
      </c>
      <c r="NLL102" s="192">
        <f t="shared" si="152"/>
        <v>0</v>
      </c>
      <c r="NLM102" s="192">
        <f t="shared" si="152"/>
        <v>0</v>
      </c>
      <c r="NLN102" s="192">
        <f t="shared" si="152"/>
        <v>0</v>
      </c>
      <c r="NLO102" s="192">
        <f t="shared" si="152"/>
        <v>0</v>
      </c>
      <c r="NLP102" s="192">
        <f t="shared" si="152"/>
        <v>0</v>
      </c>
      <c r="NLQ102" s="192">
        <f t="shared" si="152"/>
        <v>0</v>
      </c>
      <c r="NLR102" s="192">
        <f t="shared" si="152"/>
        <v>0</v>
      </c>
      <c r="NLS102" s="192">
        <f t="shared" si="152"/>
        <v>0</v>
      </c>
      <c r="NLT102" s="192">
        <f t="shared" si="152"/>
        <v>0</v>
      </c>
      <c r="NLU102" s="192">
        <f t="shared" ref="NLU102:NOF102" si="153" xml:space="preserve"> NLU$99</f>
        <v>0</v>
      </c>
      <c r="NLV102" s="192">
        <f t="shared" si="153"/>
        <v>0</v>
      </c>
      <c r="NLW102" s="192">
        <f t="shared" si="153"/>
        <v>0</v>
      </c>
      <c r="NLX102" s="192">
        <f t="shared" si="153"/>
        <v>0</v>
      </c>
      <c r="NLY102" s="192">
        <f t="shared" si="153"/>
        <v>0</v>
      </c>
      <c r="NLZ102" s="192">
        <f t="shared" si="153"/>
        <v>0</v>
      </c>
      <c r="NMA102" s="192">
        <f t="shared" si="153"/>
        <v>0</v>
      </c>
      <c r="NMB102" s="192">
        <f t="shared" si="153"/>
        <v>0</v>
      </c>
      <c r="NMC102" s="192">
        <f t="shared" si="153"/>
        <v>0</v>
      </c>
      <c r="NMD102" s="192">
        <f t="shared" si="153"/>
        <v>0</v>
      </c>
      <c r="NME102" s="192">
        <f t="shared" si="153"/>
        <v>0</v>
      </c>
      <c r="NMF102" s="192">
        <f t="shared" si="153"/>
        <v>0</v>
      </c>
      <c r="NMG102" s="192">
        <f t="shared" si="153"/>
        <v>0</v>
      </c>
      <c r="NMH102" s="192">
        <f t="shared" si="153"/>
        <v>0</v>
      </c>
      <c r="NMI102" s="192">
        <f t="shared" si="153"/>
        <v>0</v>
      </c>
      <c r="NMJ102" s="192">
        <f t="shared" si="153"/>
        <v>0</v>
      </c>
      <c r="NMK102" s="192">
        <f t="shared" si="153"/>
        <v>0</v>
      </c>
      <c r="NML102" s="192">
        <f t="shared" si="153"/>
        <v>0</v>
      </c>
      <c r="NMM102" s="192">
        <f t="shared" si="153"/>
        <v>0</v>
      </c>
      <c r="NMN102" s="192">
        <f t="shared" si="153"/>
        <v>0</v>
      </c>
      <c r="NMO102" s="192">
        <f t="shared" si="153"/>
        <v>0</v>
      </c>
      <c r="NMP102" s="192">
        <f t="shared" si="153"/>
        <v>0</v>
      </c>
      <c r="NMQ102" s="192">
        <f t="shared" si="153"/>
        <v>0</v>
      </c>
      <c r="NMR102" s="192">
        <f t="shared" si="153"/>
        <v>0</v>
      </c>
      <c r="NMS102" s="192">
        <f t="shared" si="153"/>
        <v>0</v>
      </c>
      <c r="NMT102" s="192">
        <f t="shared" si="153"/>
        <v>0</v>
      </c>
      <c r="NMU102" s="192">
        <f t="shared" si="153"/>
        <v>0</v>
      </c>
      <c r="NMV102" s="192">
        <f t="shared" si="153"/>
        <v>0</v>
      </c>
      <c r="NMW102" s="192">
        <f t="shared" si="153"/>
        <v>0</v>
      </c>
      <c r="NMX102" s="192">
        <f t="shared" si="153"/>
        <v>0</v>
      </c>
      <c r="NMY102" s="192">
        <f t="shared" si="153"/>
        <v>0</v>
      </c>
      <c r="NMZ102" s="192">
        <f t="shared" si="153"/>
        <v>0</v>
      </c>
      <c r="NNA102" s="192">
        <f t="shared" si="153"/>
        <v>0</v>
      </c>
      <c r="NNB102" s="192">
        <f t="shared" si="153"/>
        <v>0</v>
      </c>
      <c r="NNC102" s="192">
        <f t="shared" si="153"/>
        <v>0</v>
      </c>
      <c r="NND102" s="192">
        <f t="shared" si="153"/>
        <v>0</v>
      </c>
      <c r="NNE102" s="192">
        <f t="shared" si="153"/>
        <v>0</v>
      </c>
      <c r="NNF102" s="192">
        <f t="shared" si="153"/>
        <v>0</v>
      </c>
      <c r="NNG102" s="192">
        <f t="shared" si="153"/>
        <v>0</v>
      </c>
      <c r="NNH102" s="192">
        <f t="shared" si="153"/>
        <v>0</v>
      </c>
      <c r="NNI102" s="192">
        <f t="shared" si="153"/>
        <v>0</v>
      </c>
      <c r="NNJ102" s="192">
        <f t="shared" si="153"/>
        <v>0</v>
      </c>
      <c r="NNK102" s="192">
        <f t="shared" si="153"/>
        <v>0</v>
      </c>
      <c r="NNL102" s="192">
        <f t="shared" si="153"/>
        <v>0</v>
      </c>
      <c r="NNM102" s="192">
        <f t="shared" si="153"/>
        <v>0</v>
      </c>
      <c r="NNN102" s="192">
        <f t="shared" si="153"/>
        <v>0</v>
      </c>
      <c r="NNO102" s="192">
        <f t="shared" si="153"/>
        <v>0</v>
      </c>
      <c r="NNP102" s="192">
        <f t="shared" si="153"/>
        <v>0</v>
      </c>
      <c r="NNQ102" s="192">
        <f t="shared" si="153"/>
        <v>0</v>
      </c>
      <c r="NNR102" s="192">
        <f t="shared" si="153"/>
        <v>0</v>
      </c>
      <c r="NNS102" s="192">
        <f t="shared" si="153"/>
        <v>0</v>
      </c>
      <c r="NNT102" s="192">
        <f t="shared" si="153"/>
        <v>0</v>
      </c>
      <c r="NNU102" s="192">
        <f t="shared" si="153"/>
        <v>0</v>
      </c>
      <c r="NNV102" s="192">
        <f t="shared" si="153"/>
        <v>0</v>
      </c>
      <c r="NNW102" s="192">
        <f t="shared" si="153"/>
        <v>0</v>
      </c>
      <c r="NNX102" s="192">
        <f t="shared" si="153"/>
        <v>0</v>
      </c>
      <c r="NNY102" s="192">
        <f t="shared" si="153"/>
        <v>0</v>
      </c>
      <c r="NNZ102" s="192">
        <f t="shared" si="153"/>
        <v>0</v>
      </c>
      <c r="NOA102" s="192">
        <f t="shared" si="153"/>
        <v>0</v>
      </c>
      <c r="NOB102" s="192">
        <f t="shared" si="153"/>
        <v>0</v>
      </c>
      <c r="NOC102" s="192">
        <f t="shared" si="153"/>
        <v>0</v>
      </c>
      <c r="NOD102" s="192">
        <f t="shared" si="153"/>
        <v>0</v>
      </c>
      <c r="NOE102" s="192">
        <f t="shared" si="153"/>
        <v>0</v>
      </c>
      <c r="NOF102" s="192">
        <f t="shared" si="153"/>
        <v>0</v>
      </c>
      <c r="NOG102" s="192">
        <f t="shared" ref="NOG102:NQR102" si="154" xml:space="preserve"> NOG$99</f>
        <v>0</v>
      </c>
      <c r="NOH102" s="192">
        <f t="shared" si="154"/>
        <v>0</v>
      </c>
      <c r="NOI102" s="192">
        <f t="shared" si="154"/>
        <v>0</v>
      </c>
      <c r="NOJ102" s="192">
        <f t="shared" si="154"/>
        <v>0</v>
      </c>
      <c r="NOK102" s="192">
        <f t="shared" si="154"/>
        <v>0</v>
      </c>
      <c r="NOL102" s="192">
        <f t="shared" si="154"/>
        <v>0</v>
      </c>
      <c r="NOM102" s="192">
        <f t="shared" si="154"/>
        <v>0</v>
      </c>
      <c r="NON102" s="192">
        <f t="shared" si="154"/>
        <v>0</v>
      </c>
      <c r="NOO102" s="192">
        <f t="shared" si="154"/>
        <v>0</v>
      </c>
      <c r="NOP102" s="192">
        <f t="shared" si="154"/>
        <v>0</v>
      </c>
      <c r="NOQ102" s="192">
        <f t="shared" si="154"/>
        <v>0</v>
      </c>
      <c r="NOR102" s="192">
        <f t="shared" si="154"/>
        <v>0</v>
      </c>
      <c r="NOS102" s="192">
        <f t="shared" si="154"/>
        <v>0</v>
      </c>
      <c r="NOT102" s="192">
        <f t="shared" si="154"/>
        <v>0</v>
      </c>
      <c r="NOU102" s="192">
        <f t="shared" si="154"/>
        <v>0</v>
      </c>
      <c r="NOV102" s="192">
        <f t="shared" si="154"/>
        <v>0</v>
      </c>
      <c r="NOW102" s="192">
        <f t="shared" si="154"/>
        <v>0</v>
      </c>
      <c r="NOX102" s="192">
        <f t="shared" si="154"/>
        <v>0</v>
      </c>
      <c r="NOY102" s="192">
        <f t="shared" si="154"/>
        <v>0</v>
      </c>
      <c r="NOZ102" s="192">
        <f t="shared" si="154"/>
        <v>0</v>
      </c>
      <c r="NPA102" s="192">
        <f t="shared" si="154"/>
        <v>0</v>
      </c>
      <c r="NPB102" s="192">
        <f t="shared" si="154"/>
        <v>0</v>
      </c>
      <c r="NPC102" s="192">
        <f t="shared" si="154"/>
        <v>0</v>
      </c>
      <c r="NPD102" s="192">
        <f t="shared" si="154"/>
        <v>0</v>
      </c>
      <c r="NPE102" s="192">
        <f t="shared" si="154"/>
        <v>0</v>
      </c>
      <c r="NPF102" s="192">
        <f t="shared" si="154"/>
        <v>0</v>
      </c>
      <c r="NPG102" s="192">
        <f t="shared" si="154"/>
        <v>0</v>
      </c>
      <c r="NPH102" s="192">
        <f t="shared" si="154"/>
        <v>0</v>
      </c>
      <c r="NPI102" s="192">
        <f t="shared" si="154"/>
        <v>0</v>
      </c>
      <c r="NPJ102" s="192">
        <f t="shared" si="154"/>
        <v>0</v>
      </c>
      <c r="NPK102" s="192">
        <f t="shared" si="154"/>
        <v>0</v>
      </c>
      <c r="NPL102" s="192">
        <f t="shared" si="154"/>
        <v>0</v>
      </c>
      <c r="NPM102" s="192">
        <f t="shared" si="154"/>
        <v>0</v>
      </c>
      <c r="NPN102" s="192">
        <f t="shared" si="154"/>
        <v>0</v>
      </c>
      <c r="NPO102" s="192">
        <f t="shared" si="154"/>
        <v>0</v>
      </c>
      <c r="NPP102" s="192">
        <f t="shared" si="154"/>
        <v>0</v>
      </c>
      <c r="NPQ102" s="192">
        <f t="shared" si="154"/>
        <v>0</v>
      </c>
      <c r="NPR102" s="192">
        <f t="shared" si="154"/>
        <v>0</v>
      </c>
      <c r="NPS102" s="192">
        <f t="shared" si="154"/>
        <v>0</v>
      </c>
      <c r="NPT102" s="192">
        <f t="shared" si="154"/>
        <v>0</v>
      </c>
      <c r="NPU102" s="192">
        <f t="shared" si="154"/>
        <v>0</v>
      </c>
      <c r="NPV102" s="192">
        <f t="shared" si="154"/>
        <v>0</v>
      </c>
      <c r="NPW102" s="192">
        <f t="shared" si="154"/>
        <v>0</v>
      </c>
      <c r="NPX102" s="192">
        <f t="shared" si="154"/>
        <v>0</v>
      </c>
      <c r="NPY102" s="192">
        <f t="shared" si="154"/>
        <v>0</v>
      </c>
      <c r="NPZ102" s="192">
        <f t="shared" si="154"/>
        <v>0</v>
      </c>
      <c r="NQA102" s="192">
        <f t="shared" si="154"/>
        <v>0</v>
      </c>
      <c r="NQB102" s="192">
        <f t="shared" si="154"/>
        <v>0</v>
      </c>
      <c r="NQC102" s="192">
        <f t="shared" si="154"/>
        <v>0</v>
      </c>
      <c r="NQD102" s="192">
        <f t="shared" si="154"/>
        <v>0</v>
      </c>
      <c r="NQE102" s="192">
        <f t="shared" si="154"/>
        <v>0</v>
      </c>
      <c r="NQF102" s="192">
        <f t="shared" si="154"/>
        <v>0</v>
      </c>
      <c r="NQG102" s="192">
        <f t="shared" si="154"/>
        <v>0</v>
      </c>
      <c r="NQH102" s="192">
        <f t="shared" si="154"/>
        <v>0</v>
      </c>
      <c r="NQI102" s="192">
        <f t="shared" si="154"/>
        <v>0</v>
      </c>
      <c r="NQJ102" s="192">
        <f t="shared" si="154"/>
        <v>0</v>
      </c>
      <c r="NQK102" s="192">
        <f t="shared" si="154"/>
        <v>0</v>
      </c>
      <c r="NQL102" s="192">
        <f t="shared" si="154"/>
        <v>0</v>
      </c>
      <c r="NQM102" s="192">
        <f t="shared" si="154"/>
        <v>0</v>
      </c>
      <c r="NQN102" s="192">
        <f t="shared" si="154"/>
        <v>0</v>
      </c>
      <c r="NQO102" s="192">
        <f t="shared" si="154"/>
        <v>0</v>
      </c>
      <c r="NQP102" s="192">
        <f t="shared" si="154"/>
        <v>0</v>
      </c>
      <c r="NQQ102" s="192">
        <f t="shared" si="154"/>
        <v>0</v>
      </c>
      <c r="NQR102" s="192">
        <f t="shared" si="154"/>
        <v>0</v>
      </c>
      <c r="NQS102" s="192">
        <f t="shared" ref="NQS102:NTD102" si="155" xml:space="preserve"> NQS$99</f>
        <v>0</v>
      </c>
      <c r="NQT102" s="192">
        <f t="shared" si="155"/>
        <v>0</v>
      </c>
      <c r="NQU102" s="192">
        <f t="shared" si="155"/>
        <v>0</v>
      </c>
      <c r="NQV102" s="192">
        <f t="shared" si="155"/>
        <v>0</v>
      </c>
      <c r="NQW102" s="192">
        <f t="shared" si="155"/>
        <v>0</v>
      </c>
      <c r="NQX102" s="192">
        <f t="shared" si="155"/>
        <v>0</v>
      </c>
      <c r="NQY102" s="192">
        <f t="shared" si="155"/>
        <v>0</v>
      </c>
      <c r="NQZ102" s="192">
        <f t="shared" si="155"/>
        <v>0</v>
      </c>
      <c r="NRA102" s="192">
        <f t="shared" si="155"/>
        <v>0</v>
      </c>
      <c r="NRB102" s="192">
        <f t="shared" si="155"/>
        <v>0</v>
      </c>
      <c r="NRC102" s="192">
        <f t="shared" si="155"/>
        <v>0</v>
      </c>
      <c r="NRD102" s="192">
        <f t="shared" si="155"/>
        <v>0</v>
      </c>
      <c r="NRE102" s="192">
        <f t="shared" si="155"/>
        <v>0</v>
      </c>
      <c r="NRF102" s="192">
        <f t="shared" si="155"/>
        <v>0</v>
      </c>
      <c r="NRG102" s="192">
        <f t="shared" si="155"/>
        <v>0</v>
      </c>
      <c r="NRH102" s="192">
        <f t="shared" si="155"/>
        <v>0</v>
      </c>
      <c r="NRI102" s="192">
        <f t="shared" si="155"/>
        <v>0</v>
      </c>
      <c r="NRJ102" s="192">
        <f t="shared" si="155"/>
        <v>0</v>
      </c>
      <c r="NRK102" s="192">
        <f t="shared" si="155"/>
        <v>0</v>
      </c>
      <c r="NRL102" s="192">
        <f t="shared" si="155"/>
        <v>0</v>
      </c>
      <c r="NRM102" s="192">
        <f t="shared" si="155"/>
        <v>0</v>
      </c>
      <c r="NRN102" s="192">
        <f t="shared" si="155"/>
        <v>0</v>
      </c>
      <c r="NRO102" s="192">
        <f t="shared" si="155"/>
        <v>0</v>
      </c>
      <c r="NRP102" s="192">
        <f t="shared" si="155"/>
        <v>0</v>
      </c>
      <c r="NRQ102" s="192">
        <f t="shared" si="155"/>
        <v>0</v>
      </c>
      <c r="NRR102" s="192">
        <f t="shared" si="155"/>
        <v>0</v>
      </c>
      <c r="NRS102" s="192">
        <f t="shared" si="155"/>
        <v>0</v>
      </c>
      <c r="NRT102" s="192">
        <f t="shared" si="155"/>
        <v>0</v>
      </c>
      <c r="NRU102" s="192">
        <f t="shared" si="155"/>
        <v>0</v>
      </c>
      <c r="NRV102" s="192">
        <f t="shared" si="155"/>
        <v>0</v>
      </c>
      <c r="NRW102" s="192">
        <f t="shared" si="155"/>
        <v>0</v>
      </c>
      <c r="NRX102" s="192">
        <f t="shared" si="155"/>
        <v>0</v>
      </c>
      <c r="NRY102" s="192">
        <f t="shared" si="155"/>
        <v>0</v>
      </c>
      <c r="NRZ102" s="192">
        <f t="shared" si="155"/>
        <v>0</v>
      </c>
      <c r="NSA102" s="192">
        <f t="shared" si="155"/>
        <v>0</v>
      </c>
      <c r="NSB102" s="192">
        <f t="shared" si="155"/>
        <v>0</v>
      </c>
      <c r="NSC102" s="192">
        <f t="shared" si="155"/>
        <v>0</v>
      </c>
      <c r="NSD102" s="192">
        <f t="shared" si="155"/>
        <v>0</v>
      </c>
      <c r="NSE102" s="192">
        <f t="shared" si="155"/>
        <v>0</v>
      </c>
      <c r="NSF102" s="192">
        <f t="shared" si="155"/>
        <v>0</v>
      </c>
      <c r="NSG102" s="192">
        <f t="shared" si="155"/>
        <v>0</v>
      </c>
      <c r="NSH102" s="192">
        <f t="shared" si="155"/>
        <v>0</v>
      </c>
      <c r="NSI102" s="192">
        <f t="shared" si="155"/>
        <v>0</v>
      </c>
      <c r="NSJ102" s="192">
        <f t="shared" si="155"/>
        <v>0</v>
      </c>
      <c r="NSK102" s="192">
        <f t="shared" si="155"/>
        <v>0</v>
      </c>
      <c r="NSL102" s="192">
        <f t="shared" si="155"/>
        <v>0</v>
      </c>
      <c r="NSM102" s="192">
        <f t="shared" si="155"/>
        <v>0</v>
      </c>
      <c r="NSN102" s="192">
        <f t="shared" si="155"/>
        <v>0</v>
      </c>
      <c r="NSO102" s="192">
        <f t="shared" si="155"/>
        <v>0</v>
      </c>
      <c r="NSP102" s="192">
        <f t="shared" si="155"/>
        <v>0</v>
      </c>
      <c r="NSQ102" s="192">
        <f t="shared" si="155"/>
        <v>0</v>
      </c>
      <c r="NSR102" s="192">
        <f t="shared" si="155"/>
        <v>0</v>
      </c>
      <c r="NSS102" s="192">
        <f t="shared" si="155"/>
        <v>0</v>
      </c>
      <c r="NST102" s="192">
        <f t="shared" si="155"/>
        <v>0</v>
      </c>
      <c r="NSU102" s="192">
        <f t="shared" si="155"/>
        <v>0</v>
      </c>
      <c r="NSV102" s="192">
        <f t="shared" si="155"/>
        <v>0</v>
      </c>
      <c r="NSW102" s="192">
        <f t="shared" si="155"/>
        <v>0</v>
      </c>
      <c r="NSX102" s="192">
        <f t="shared" si="155"/>
        <v>0</v>
      </c>
      <c r="NSY102" s="192">
        <f t="shared" si="155"/>
        <v>0</v>
      </c>
      <c r="NSZ102" s="192">
        <f t="shared" si="155"/>
        <v>0</v>
      </c>
      <c r="NTA102" s="192">
        <f t="shared" si="155"/>
        <v>0</v>
      </c>
      <c r="NTB102" s="192">
        <f t="shared" si="155"/>
        <v>0</v>
      </c>
      <c r="NTC102" s="192">
        <f t="shared" si="155"/>
        <v>0</v>
      </c>
      <c r="NTD102" s="192">
        <f t="shared" si="155"/>
        <v>0</v>
      </c>
      <c r="NTE102" s="192">
        <f t="shared" ref="NTE102:NVP102" si="156" xml:space="preserve"> NTE$99</f>
        <v>0</v>
      </c>
      <c r="NTF102" s="192">
        <f t="shared" si="156"/>
        <v>0</v>
      </c>
      <c r="NTG102" s="192">
        <f t="shared" si="156"/>
        <v>0</v>
      </c>
      <c r="NTH102" s="192">
        <f t="shared" si="156"/>
        <v>0</v>
      </c>
      <c r="NTI102" s="192">
        <f t="shared" si="156"/>
        <v>0</v>
      </c>
      <c r="NTJ102" s="192">
        <f t="shared" si="156"/>
        <v>0</v>
      </c>
      <c r="NTK102" s="192">
        <f t="shared" si="156"/>
        <v>0</v>
      </c>
      <c r="NTL102" s="192">
        <f t="shared" si="156"/>
        <v>0</v>
      </c>
      <c r="NTM102" s="192">
        <f t="shared" si="156"/>
        <v>0</v>
      </c>
      <c r="NTN102" s="192">
        <f t="shared" si="156"/>
        <v>0</v>
      </c>
      <c r="NTO102" s="192">
        <f t="shared" si="156"/>
        <v>0</v>
      </c>
      <c r="NTP102" s="192">
        <f t="shared" si="156"/>
        <v>0</v>
      </c>
      <c r="NTQ102" s="192">
        <f t="shared" si="156"/>
        <v>0</v>
      </c>
      <c r="NTR102" s="192">
        <f t="shared" si="156"/>
        <v>0</v>
      </c>
      <c r="NTS102" s="192">
        <f t="shared" si="156"/>
        <v>0</v>
      </c>
      <c r="NTT102" s="192">
        <f t="shared" si="156"/>
        <v>0</v>
      </c>
      <c r="NTU102" s="192">
        <f t="shared" si="156"/>
        <v>0</v>
      </c>
      <c r="NTV102" s="192">
        <f t="shared" si="156"/>
        <v>0</v>
      </c>
      <c r="NTW102" s="192">
        <f t="shared" si="156"/>
        <v>0</v>
      </c>
      <c r="NTX102" s="192">
        <f t="shared" si="156"/>
        <v>0</v>
      </c>
      <c r="NTY102" s="192">
        <f t="shared" si="156"/>
        <v>0</v>
      </c>
      <c r="NTZ102" s="192">
        <f t="shared" si="156"/>
        <v>0</v>
      </c>
      <c r="NUA102" s="192">
        <f t="shared" si="156"/>
        <v>0</v>
      </c>
      <c r="NUB102" s="192">
        <f t="shared" si="156"/>
        <v>0</v>
      </c>
      <c r="NUC102" s="192">
        <f t="shared" si="156"/>
        <v>0</v>
      </c>
      <c r="NUD102" s="192">
        <f t="shared" si="156"/>
        <v>0</v>
      </c>
      <c r="NUE102" s="192">
        <f t="shared" si="156"/>
        <v>0</v>
      </c>
      <c r="NUF102" s="192">
        <f t="shared" si="156"/>
        <v>0</v>
      </c>
      <c r="NUG102" s="192">
        <f t="shared" si="156"/>
        <v>0</v>
      </c>
      <c r="NUH102" s="192">
        <f t="shared" si="156"/>
        <v>0</v>
      </c>
      <c r="NUI102" s="192">
        <f t="shared" si="156"/>
        <v>0</v>
      </c>
      <c r="NUJ102" s="192">
        <f t="shared" si="156"/>
        <v>0</v>
      </c>
      <c r="NUK102" s="192">
        <f t="shared" si="156"/>
        <v>0</v>
      </c>
      <c r="NUL102" s="192">
        <f t="shared" si="156"/>
        <v>0</v>
      </c>
      <c r="NUM102" s="192">
        <f t="shared" si="156"/>
        <v>0</v>
      </c>
      <c r="NUN102" s="192">
        <f t="shared" si="156"/>
        <v>0</v>
      </c>
      <c r="NUO102" s="192">
        <f t="shared" si="156"/>
        <v>0</v>
      </c>
      <c r="NUP102" s="192">
        <f t="shared" si="156"/>
        <v>0</v>
      </c>
      <c r="NUQ102" s="192">
        <f t="shared" si="156"/>
        <v>0</v>
      </c>
      <c r="NUR102" s="192">
        <f t="shared" si="156"/>
        <v>0</v>
      </c>
      <c r="NUS102" s="192">
        <f t="shared" si="156"/>
        <v>0</v>
      </c>
      <c r="NUT102" s="192">
        <f t="shared" si="156"/>
        <v>0</v>
      </c>
      <c r="NUU102" s="192">
        <f t="shared" si="156"/>
        <v>0</v>
      </c>
      <c r="NUV102" s="192">
        <f t="shared" si="156"/>
        <v>0</v>
      </c>
      <c r="NUW102" s="192">
        <f t="shared" si="156"/>
        <v>0</v>
      </c>
      <c r="NUX102" s="192">
        <f t="shared" si="156"/>
        <v>0</v>
      </c>
      <c r="NUY102" s="192">
        <f t="shared" si="156"/>
        <v>0</v>
      </c>
      <c r="NUZ102" s="192">
        <f t="shared" si="156"/>
        <v>0</v>
      </c>
      <c r="NVA102" s="192">
        <f t="shared" si="156"/>
        <v>0</v>
      </c>
      <c r="NVB102" s="192">
        <f t="shared" si="156"/>
        <v>0</v>
      </c>
      <c r="NVC102" s="192">
        <f t="shared" si="156"/>
        <v>0</v>
      </c>
      <c r="NVD102" s="192">
        <f t="shared" si="156"/>
        <v>0</v>
      </c>
      <c r="NVE102" s="192">
        <f t="shared" si="156"/>
        <v>0</v>
      </c>
      <c r="NVF102" s="192">
        <f t="shared" si="156"/>
        <v>0</v>
      </c>
      <c r="NVG102" s="192">
        <f t="shared" si="156"/>
        <v>0</v>
      </c>
      <c r="NVH102" s="192">
        <f t="shared" si="156"/>
        <v>0</v>
      </c>
      <c r="NVI102" s="192">
        <f t="shared" si="156"/>
        <v>0</v>
      </c>
      <c r="NVJ102" s="192">
        <f t="shared" si="156"/>
        <v>0</v>
      </c>
      <c r="NVK102" s="192">
        <f t="shared" si="156"/>
        <v>0</v>
      </c>
      <c r="NVL102" s="192">
        <f t="shared" si="156"/>
        <v>0</v>
      </c>
      <c r="NVM102" s="192">
        <f t="shared" si="156"/>
        <v>0</v>
      </c>
      <c r="NVN102" s="192">
        <f t="shared" si="156"/>
        <v>0</v>
      </c>
      <c r="NVO102" s="192">
        <f t="shared" si="156"/>
        <v>0</v>
      </c>
      <c r="NVP102" s="192">
        <f t="shared" si="156"/>
        <v>0</v>
      </c>
      <c r="NVQ102" s="192">
        <f t="shared" ref="NVQ102:NYB102" si="157" xml:space="preserve"> NVQ$99</f>
        <v>0</v>
      </c>
      <c r="NVR102" s="192">
        <f t="shared" si="157"/>
        <v>0</v>
      </c>
      <c r="NVS102" s="192">
        <f t="shared" si="157"/>
        <v>0</v>
      </c>
      <c r="NVT102" s="192">
        <f t="shared" si="157"/>
        <v>0</v>
      </c>
      <c r="NVU102" s="192">
        <f t="shared" si="157"/>
        <v>0</v>
      </c>
      <c r="NVV102" s="192">
        <f t="shared" si="157"/>
        <v>0</v>
      </c>
      <c r="NVW102" s="192">
        <f t="shared" si="157"/>
        <v>0</v>
      </c>
      <c r="NVX102" s="192">
        <f t="shared" si="157"/>
        <v>0</v>
      </c>
      <c r="NVY102" s="192">
        <f t="shared" si="157"/>
        <v>0</v>
      </c>
      <c r="NVZ102" s="192">
        <f t="shared" si="157"/>
        <v>0</v>
      </c>
      <c r="NWA102" s="192">
        <f t="shared" si="157"/>
        <v>0</v>
      </c>
      <c r="NWB102" s="192">
        <f t="shared" si="157"/>
        <v>0</v>
      </c>
      <c r="NWC102" s="192">
        <f t="shared" si="157"/>
        <v>0</v>
      </c>
      <c r="NWD102" s="192">
        <f t="shared" si="157"/>
        <v>0</v>
      </c>
      <c r="NWE102" s="192">
        <f t="shared" si="157"/>
        <v>0</v>
      </c>
      <c r="NWF102" s="192">
        <f t="shared" si="157"/>
        <v>0</v>
      </c>
      <c r="NWG102" s="192">
        <f t="shared" si="157"/>
        <v>0</v>
      </c>
      <c r="NWH102" s="192">
        <f t="shared" si="157"/>
        <v>0</v>
      </c>
      <c r="NWI102" s="192">
        <f t="shared" si="157"/>
        <v>0</v>
      </c>
      <c r="NWJ102" s="192">
        <f t="shared" si="157"/>
        <v>0</v>
      </c>
      <c r="NWK102" s="192">
        <f t="shared" si="157"/>
        <v>0</v>
      </c>
      <c r="NWL102" s="192">
        <f t="shared" si="157"/>
        <v>0</v>
      </c>
      <c r="NWM102" s="192">
        <f t="shared" si="157"/>
        <v>0</v>
      </c>
      <c r="NWN102" s="192">
        <f t="shared" si="157"/>
        <v>0</v>
      </c>
      <c r="NWO102" s="192">
        <f t="shared" si="157"/>
        <v>0</v>
      </c>
      <c r="NWP102" s="192">
        <f t="shared" si="157"/>
        <v>0</v>
      </c>
      <c r="NWQ102" s="192">
        <f t="shared" si="157"/>
        <v>0</v>
      </c>
      <c r="NWR102" s="192">
        <f t="shared" si="157"/>
        <v>0</v>
      </c>
      <c r="NWS102" s="192">
        <f t="shared" si="157"/>
        <v>0</v>
      </c>
      <c r="NWT102" s="192">
        <f t="shared" si="157"/>
        <v>0</v>
      </c>
      <c r="NWU102" s="192">
        <f t="shared" si="157"/>
        <v>0</v>
      </c>
      <c r="NWV102" s="192">
        <f t="shared" si="157"/>
        <v>0</v>
      </c>
      <c r="NWW102" s="192">
        <f t="shared" si="157"/>
        <v>0</v>
      </c>
      <c r="NWX102" s="192">
        <f t="shared" si="157"/>
        <v>0</v>
      </c>
      <c r="NWY102" s="192">
        <f t="shared" si="157"/>
        <v>0</v>
      </c>
      <c r="NWZ102" s="192">
        <f t="shared" si="157"/>
        <v>0</v>
      </c>
      <c r="NXA102" s="192">
        <f t="shared" si="157"/>
        <v>0</v>
      </c>
      <c r="NXB102" s="192">
        <f t="shared" si="157"/>
        <v>0</v>
      </c>
      <c r="NXC102" s="192">
        <f t="shared" si="157"/>
        <v>0</v>
      </c>
      <c r="NXD102" s="192">
        <f t="shared" si="157"/>
        <v>0</v>
      </c>
      <c r="NXE102" s="192">
        <f t="shared" si="157"/>
        <v>0</v>
      </c>
      <c r="NXF102" s="192">
        <f t="shared" si="157"/>
        <v>0</v>
      </c>
      <c r="NXG102" s="192">
        <f t="shared" si="157"/>
        <v>0</v>
      </c>
      <c r="NXH102" s="192">
        <f t="shared" si="157"/>
        <v>0</v>
      </c>
      <c r="NXI102" s="192">
        <f t="shared" si="157"/>
        <v>0</v>
      </c>
      <c r="NXJ102" s="192">
        <f t="shared" si="157"/>
        <v>0</v>
      </c>
      <c r="NXK102" s="192">
        <f t="shared" si="157"/>
        <v>0</v>
      </c>
      <c r="NXL102" s="192">
        <f t="shared" si="157"/>
        <v>0</v>
      </c>
      <c r="NXM102" s="192">
        <f t="shared" si="157"/>
        <v>0</v>
      </c>
      <c r="NXN102" s="192">
        <f t="shared" si="157"/>
        <v>0</v>
      </c>
      <c r="NXO102" s="192">
        <f t="shared" si="157"/>
        <v>0</v>
      </c>
      <c r="NXP102" s="192">
        <f t="shared" si="157"/>
        <v>0</v>
      </c>
      <c r="NXQ102" s="192">
        <f t="shared" si="157"/>
        <v>0</v>
      </c>
      <c r="NXR102" s="192">
        <f t="shared" si="157"/>
        <v>0</v>
      </c>
      <c r="NXS102" s="192">
        <f t="shared" si="157"/>
        <v>0</v>
      </c>
      <c r="NXT102" s="192">
        <f t="shared" si="157"/>
        <v>0</v>
      </c>
      <c r="NXU102" s="192">
        <f t="shared" si="157"/>
        <v>0</v>
      </c>
      <c r="NXV102" s="192">
        <f t="shared" si="157"/>
        <v>0</v>
      </c>
      <c r="NXW102" s="192">
        <f t="shared" si="157"/>
        <v>0</v>
      </c>
      <c r="NXX102" s="192">
        <f t="shared" si="157"/>
        <v>0</v>
      </c>
      <c r="NXY102" s="192">
        <f t="shared" si="157"/>
        <v>0</v>
      </c>
      <c r="NXZ102" s="192">
        <f t="shared" si="157"/>
        <v>0</v>
      </c>
      <c r="NYA102" s="192">
        <f t="shared" si="157"/>
        <v>0</v>
      </c>
      <c r="NYB102" s="192">
        <f t="shared" si="157"/>
        <v>0</v>
      </c>
      <c r="NYC102" s="192">
        <f t="shared" ref="NYC102:OAN102" si="158" xml:space="preserve"> NYC$99</f>
        <v>0</v>
      </c>
      <c r="NYD102" s="192">
        <f t="shared" si="158"/>
        <v>0</v>
      </c>
      <c r="NYE102" s="192">
        <f t="shared" si="158"/>
        <v>0</v>
      </c>
      <c r="NYF102" s="192">
        <f t="shared" si="158"/>
        <v>0</v>
      </c>
      <c r="NYG102" s="192">
        <f t="shared" si="158"/>
        <v>0</v>
      </c>
      <c r="NYH102" s="192">
        <f t="shared" si="158"/>
        <v>0</v>
      </c>
      <c r="NYI102" s="192">
        <f t="shared" si="158"/>
        <v>0</v>
      </c>
      <c r="NYJ102" s="192">
        <f t="shared" si="158"/>
        <v>0</v>
      </c>
      <c r="NYK102" s="192">
        <f t="shared" si="158"/>
        <v>0</v>
      </c>
      <c r="NYL102" s="192">
        <f t="shared" si="158"/>
        <v>0</v>
      </c>
      <c r="NYM102" s="192">
        <f t="shared" si="158"/>
        <v>0</v>
      </c>
      <c r="NYN102" s="192">
        <f t="shared" si="158"/>
        <v>0</v>
      </c>
      <c r="NYO102" s="192">
        <f t="shared" si="158"/>
        <v>0</v>
      </c>
      <c r="NYP102" s="192">
        <f t="shared" si="158"/>
        <v>0</v>
      </c>
      <c r="NYQ102" s="192">
        <f t="shared" si="158"/>
        <v>0</v>
      </c>
      <c r="NYR102" s="192">
        <f t="shared" si="158"/>
        <v>0</v>
      </c>
      <c r="NYS102" s="192">
        <f t="shared" si="158"/>
        <v>0</v>
      </c>
      <c r="NYT102" s="192">
        <f t="shared" si="158"/>
        <v>0</v>
      </c>
      <c r="NYU102" s="192">
        <f t="shared" si="158"/>
        <v>0</v>
      </c>
      <c r="NYV102" s="192">
        <f t="shared" si="158"/>
        <v>0</v>
      </c>
      <c r="NYW102" s="192">
        <f t="shared" si="158"/>
        <v>0</v>
      </c>
      <c r="NYX102" s="192">
        <f t="shared" si="158"/>
        <v>0</v>
      </c>
      <c r="NYY102" s="192">
        <f t="shared" si="158"/>
        <v>0</v>
      </c>
      <c r="NYZ102" s="192">
        <f t="shared" si="158"/>
        <v>0</v>
      </c>
      <c r="NZA102" s="192">
        <f t="shared" si="158"/>
        <v>0</v>
      </c>
      <c r="NZB102" s="192">
        <f t="shared" si="158"/>
        <v>0</v>
      </c>
      <c r="NZC102" s="192">
        <f t="shared" si="158"/>
        <v>0</v>
      </c>
      <c r="NZD102" s="192">
        <f t="shared" si="158"/>
        <v>0</v>
      </c>
      <c r="NZE102" s="192">
        <f t="shared" si="158"/>
        <v>0</v>
      </c>
      <c r="NZF102" s="192">
        <f t="shared" si="158"/>
        <v>0</v>
      </c>
      <c r="NZG102" s="192">
        <f t="shared" si="158"/>
        <v>0</v>
      </c>
      <c r="NZH102" s="192">
        <f t="shared" si="158"/>
        <v>0</v>
      </c>
      <c r="NZI102" s="192">
        <f t="shared" si="158"/>
        <v>0</v>
      </c>
      <c r="NZJ102" s="192">
        <f t="shared" si="158"/>
        <v>0</v>
      </c>
      <c r="NZK102" s="192">
        <f t="shared" si="158"/>
        <v>0</v>
      </c>
      <c r="NZL102" s="192">
        <f t="shared" si="158"/>
        <v>0</v>
      </c>
      <c r="NZM102" s="192">
        <f t="shared" si="158"/>
        <v>0</v>
      </c>
      <c r="NZN102" s="192">
        <f t="shared" si="158"/>
        <v>0</v>
      </c>
      <c r="NZO102" s="192">
        <f t="shared" si="158"/>
        <v>0</v>
      </c>
      <c r="NZP102" s="192">
        <f t="shared" si="158"/>
        <v>0</v>
      </c>
      <c r="NZQ102" s="192">
        <f t="shared" si="158"/>
        <v>0</v>
      </c>
      <c r="NZR102" s="192">
        <f t="shared" si="158"/>
        <v>0</v>
      </c>
      <c r="NZS102" s="192">
        <f t="shared" si="158"/>
        <v>0</v>
      </c>
      <c r="NZT102" s="192">
        <f t="shared" si="158"/>
        <v>0</v>
      </c>
      <c r="NZU102" s="192">
        <f t="shared" si="158"/>
        <v>0</v>
      </c>
      <c r="NZV102" s="192">
        <f t="shared" si="158"/>
        <v>0</v>
      </c>
      <c r="NZW102" s="192">
        <f t="shared" si="158"/>
        <v>0</v>
      </c>
      <c r="NZX102" s="192">
        <f t="shared" si="158"/>
        <v>0</v>
      </c>
      <c r="NZY102" s="192">
        <f t="shared" si="158"/>
        <v>0</v>
      </c>
      <c r="NZZ102" s="192">
        <f t="shared" si="158"/>
        <v>0</v>
      </c>
      <c r="OAA102" s="192">
        <f t="shared" si="158"/>
        <v>0</v>
      </c>
      <c r="OAB102" s="192">
        <f t="shared" si="158"/>
        <v>0</v>
      </c>
      <c r="OAC102" s="192">
        <f t="shared" si="158"/>
        <v>0</v>
      </c>
      <c r="OAD102" s="192">
        <f t="shared" si="158"/>
        <v>0</v>
      </c>
      <c r="OAE102" s="192">
        <f t="shared" si="158"/>
        <v>0</v>
      </c>
      <c r="OAF102" s="192">
        <f t="shared" si="158"/>
        <v>0</v>
      </c>
      <c r="OAG102" s="192">
        <f t="shared" si="158"/>
        <v>0</v>
      </c>
      <c r="OAH102" s="192">
        <f t="shared" si="158"/>
        <v>0</v>
      </c>
      <c r="OAI102" s="192">
        <f t="shared" si="158"/>
        <v>0</v>
      </c>
      <c r="OAJ102" s="192">
        <f t="shared" si="158"/>
        <v>0</v>
      </c>
      <c r="OAK102" s="192">
        <f t="shared" si="158"/>
        <v>0</v>
      </c>
      <c r="OAL102" s="192">
        <f t="shared" si="158"/>
        <v>0</v>
      </c>
      <c r="OAM102" s="192">
        <f t="shared" si="158"/>
        <v>0</v>
      </c>
      <c r="OAN102" s="192">
        <f t="shared" si="158"/>
        <v>0</v>
      </c>
      <c r="OAO102" s="192">
        <f t="shared" ref="OAO102:OCZ102" si="159" xml:space="preserve"> OAO$99</f>
        <v>0</v>
      </c>
      <c r="OAP102" s="192">
        <f t="shared" si="159"/>
        <v>0</v>
      </c>
      <c r="OAQ102" s="192">
        <f t="shared" si="159"/>
        <v>0</v>
      </c>
      <c r="OAR102" s="192">
        <f t="shared" si="159"/>
        <v>0</v>
      </c>
      <c r="OAS102" s="192">
        <f t="shared" si="159"/>
        <v>0</v>
      </c>
      <c r="OAT102" s="192">
        <f t="shared" si="159"/>
        <v>0</v>
      </c>
      <c r="OAU102" s="192">
        <f t="shared" si="159"/>
        <v>0</v>
      </c>
      <c r="OAV102" s="192">
        <f t="shared" si="159"/>
        <v>0</v>
      </c>
      <c r="OAW102" s="192">
        <f t="shared" si="159"/>
        <v>0</v>
      </c>
      <c r="OAX102" s="192">
        <f t="shared" si="159"/>
        <v>0</v>
      </c>
      <c r="OAY102" s="192">
        <f t="shared" si="159"/>
        <v>0</v>
      </c>
      <c r="OAZ102" s="192">
        <f t="shared" si="159"/>
        <v>0</v>
      </c>
      <c r="OBA102" s="192">
        <f t="shared" si="159"/>
        <v>0</v>
      </c>
      <c r="OBB102" s="192">
        <f t="shared" si="159"/>
        <v>0</v>
      </c>
      <c r="OBC102" s="192">
        <f t="shared" si="159"/>
        <v>0</v>
      </c>
      <c r="OBD102" s="192">
        <f t="shared" si="159"/>
        <v>0</v>
      </c>
      <c r="OBE102" s="192">
        <f t="shared" si="159"/>
        <v>0</v>
      </c>
      <c r="OBF102" s="192">
        <f t="shared" si="159"/>
        <v>0</v>
      </c>
      <c r="OBG102" s="192">
        <f t="shared" si="159"/>
        <v>0</v>
      </c>
      <c r="OBH102" s="192">
        <f t="shared" si="159"/>
        <v>0</v>
      </c>
      <c r="OBI102" s="192">
        <f t="shared" si="159"/>
        <v>0</v>
      </c>
      <c r="OBJ102" s="192">
        <f t="shared" si="159"/>
        <v>0</v>
      </c>
      <c r="OBK102" s="192">
        <f t="shared" si="159"/>
        <v>0</v>
      </c>
      <c r="OBL102" s="192">
        <f t="shared" si="159"/>
        <v>0</v>
      </c>
      <c r="OBM102" s="192">
        <f t="shared" si="159"/>
        <v>0</v>
      </c>
      <c r="OBN102" s="192">
        <f t="shared" si="159"/>
        <v>0</v>
      </c>
      <c r="OBO102" s="192">
        <f t="shared" si="159"/>
        <v>0</v>
      </c>
      <c r="OBP102" s="192">
        <f t="shared" si="159"/>
        <v>0</v>
      </c>
      <c r="OBQ102" s="192">
        <f t="shared" si="159"/>
        <v>0</v>
      </c>
      <c r="OBR102" s="192">
        <f t="shared" si="159"/>
        <v>0</v>
      </c>
      <c r="OBS102" s="192">
        <f t="shared" si="159"/>
        <v>0</v>
      </c>
      <c r="OBT102" s="192">
        <f t="shared" si="159"/>
        <v>0</v>
      </c>
      <c r="OBU102" s="192">
        <f t="shared" si="159"/>
        <v>0</v>
      </c>
      <c r="OBV102" s="192">
        <f t="shared" si="159"/>
        <v>0</v>
      </c>
      <c r="OBW102" s="192">
        <f t="shared" si="159"/>
        <v>0</v>
      </c>
      <c r="OBX102" s="192">
        <f t="shared" si="159"/>
        <v>0</v>
      </c>
      <c r="OBY102" s="192">
        <f t="shared" si="159"/>
        <v>0</v>
      </c>
      <c r="OBZ102" s="192">
        <f t="shared" si="159"/>
        <v>0</v>
      </c>
      <c r="OCA102" s="192">
        <f t="shared" si="159"/>
        <v>0</v>
      </c>
      <c r="OCB102" s="192">
        <f t="shared" si="159"/>
        <v>0</v>
      </c>
      <c r="OCC102" s="192">
        <f t="shared" si="159"/>
        <v>0</v>
      </c>
      <c r="OCD102" s="192">
        <f t="shared" si="159"/>
        <v>0</v>
      </c>
      <c r="OCE102" s="192">
        <f t="shared" si="159"/>
        <v>0</v>
      </c>
      <c r="OCF102" s="192">
        <f t="shared" si="159"/>
        <v>0</v>
      </c>
      <c r="OCG102" s="192">
        <f t="shared" si="159"/>
        <v>0</v>
      </c>
      <c r="OCH102" s="192">
        <f t="shared" si="159"/>
        <v>0</v>
      </c>
      <c r="OCI102" s="192">
        <f t="shared" si="159"/>
        <v>0</v>
      </c>
      <c r="OCJ102" s="192">
        <f t="shared" si="159"/>
        <v>0</v>
      </c>
      <c r="OCK102" s="192">
        <f t="shared" si="159"/>
        <v>0</v>
      </c>
      <c r="OCL102" s="192">
        <f t="shared" si="159"/>
        <v>0</v>
      </c>
      <c r="OCM102" s="192">
        <f t="shared" si="159"/>
        <v>0</v>
      </c>
      <c r="OCN102" s="192">
        <f t="shared" si="159"/>
        <v>0</v>
      </c>
      <c r="OCO102" s="192">
        <f t="shared" si="159"/>
        <v>0</v>
      </c>
      <c r="OCP102" s="192">
        <f t="shared" si="159"/>
        <v>0</v>
      </c>
      <c r="OCQ102" s="192">
        <f t="shared" si="159"/>
        <v>0</v>
      </c>
      <c r="OCR102" s="192">
        <f t="shared" si="159"/>
        <v>0</v>
      </c>
      <c r="OCS102" s="192">
        <f t="shared" si="159"/>
        <v>0</v>
      </c>
      <c r="OCT102" s="192">
        <f t="shared" si="159"/>
        <v>0</v>
      </c>
      <c r="OCU102" s="192">
        <f t="shared" si="159"/>
        <v>0</v>
      </c>
      <c r="OCV102" s="192">
        <f t="shared" si="159"/>
        <v>0</v>
      </c>
      <c r="OCW102" s="192">
        <f t="shared" si="159"/>
        <v>0</v>
      </c>
      <c r="OCX102" s="192">
        <f t="shared" si="159"/>
        <v>0</v>
      </c>
      <c r="OCY102" s="192">
        <f t="shared" si="159"/>
        <v>0</v>
      </c>
      <c r="OCZ102" s="192">
        <f t="shared" si="159"/>
        <v>0</v>
      </c>
      <c r="ODA102" s="192">
        <f t="shared" ref="ODA102:OFL102" si="160" xml:space="preserve"> ODA$99</f>
        <v>0</v>
      </c>
      <c r="ODB102" s="192">
        <f t="shared" si="160"/>
        <v>0</v>
      </c>
      <c r="ODC102" s="192">
        <f t="shared" si="160"/>
        <v>0</v>
      </c>
      <c r="ODD102" s="192">
        <f t="shared" si="160"/>
        <v>0</v>
      </c>
      <c r="ODE102" s="192">
        <f t="shared" si="160"/>
        <v>0</v>
      </c>
      <c r="ODF102" s="192">
        <f t="shared" si="160"/>
        <v>0</v>
      </c>
      <c r="ODG102" s="192">
        <f t="shared" si="160"/>
        <v>0</v>
      </c>
      <c r="ODH102" s="192">
        <f t="shared" si="160"/>
        <v>0</v>
      </c>
      <c r="ODI102" s="192">
        <f t="shared" si="160"/>
        <v>0</v>
      </c>
      <c r="ODJ102" s="192">
        <f t="shared" si="160"/>
        <v>0</v>
      </c>
      <c r="ODK102" s="192">
        <f t="shared" si="160"/>
        <v>0</v>
      </c>
      <c r="ODL102" s="192">
        <f t="shared" si="160"/>
        <v>0</v>
      </c>
      <c r="ODM102" s="192">
        <f t="shared" si="160"/>
        <v>0</v>
      </c>
      <c r="ODN102" s="192">
        <f t="shared" si="160"/>
        <v>0</v>
      </c>
      <c r="ODO102" s="192">
        <f t="shared" si="160"/>
        <v>0</v>
      </c>
      <c r="ODP102" s="192">
        <f t="shared" si="160"/>
        <v>0</v>
      </c>
      <c r="ODQ102" s="192">
        <f t="shared" si="160"/>
        <v>0</v>
      </c>
      <c r="ODR102" s="192">
        <f t="shared" si="160"/>
        <v>0</v>
      </c>
      <c r="ODS102" s="192">
        <f t="shared" si="160"/>
        <v>0</v>
      </c>
      <c r="ODT102" s="192">
        <f t="shared" si="160"/>
        <v>0</v>
      </c>
      <c r="ODU102" s="192">
        <f t="shared" si="160"/>
        <v>0</v>
      </c>
      <c r="ODV102" s="192">
        <f t="shared" si="160"/>
        <v>0</v>
      </c>
      <c r="ODW102" s="192">
        <f t="shared" si="160"/>
        <v>0</v>
      </c>
      <c r="ODX102" s="192">
        <f t="shared" si="160"/>
        <v>0</v>
      </c>
      <c r="ODY102" s="192">
        <f t="shared" si="160"/>
        <v>0</v>
      </c>
      <c r="ODZ102" s="192">
        <f t="shared" si="160"/>
        <v>0</v>
      </c>
      <c r="OEA102" s="192">
        <f t="shared" si="160"/>
        <v>0</v>
      </c>
      <c r="OEB102" s="192">
        <f t="shared" si="160"/>
        <v>0</v>
      </c>
      <c r="OEC102" s="192">
        <f t="shared" si="160"/>
        <v>0</v>
      </c>
      <c r="OED102" s="192">
        <f t="shared" si="160"/>
        <v>0</v>
      </c>
      <c r="OEE102" s="192">
        <f t="shared" si="160"/>
        <v>0</v>
      </c>
      <c r="OEF102" s="192">
        <f t="shared" si="160"/>
        <v>0</v>
      </c>
      <c r="OEG102" s="192">
        <f t="shared" si="160"/>
        <v>0</v>
      </c>
      <c r="OEH102" s="192">
        <f t="shared" si="160"/>
        <v>0</v>
      </c>
      <c r="OEI102" s="192">
        <f t="shared" si="160"/>
        <v>0</v>
      </c>
      <c r="OEJ102" s="192">
        <f t="shared" si="160"/>
        <v>0</v>
      </c>
      <c r="OEK102" s="192">
        <f t="shared" si="160"/>
        <v>0</v>
      </c>
      <c r="OEL102" s="192">
        <f t="shared" si="160"/>
        <v>0</v>
      </c>
      <c r="OEM102" s="192">
        <f t="shared" si="160"/>
        <v>0</v>
      </c>
      <c r="OEN102" s="192">
        <f t="shared" si="160"/>
        <v>0</v>
      </c>
      <c r="OEO102" s="192">
        <f t="shared" si="160"/>
        <v>0</v>
      </c>
      <c r="OEP102" s="192">
        <f t="shared" si="160"/>
        <v>0</v>
      </c>
      <c r="OEQ102" s="192">
        <f t="shared" si="160"/>
        <v>0</v>
      </c>
      <c r="OER102" s="192">
        <f t="shared" si="160"/>
        <v>0</v>
      </c>
      <c r="OES102" s="192">
        <f t="shared" si="160"/>
        <v>0</v>
      </c>
      <c r="OET102" s="192">
        <f t="shared" si="160"/>
        <v>0</v>
      </c>
      <c r="OEU102" s="192">
        <f t="shared" si="160"/>
        <v>0</v>
      </c>
      <c r="OEV102" s="192">
        <f t="shared" si="160"/>
        <v>0</v>
      </c>
      <c r="OEW102" s="192">
        <f t="shared" si="160"/>
        <v>0</v>
      </c>
      <c r="OEX102" s="192">
        <f t="shared" si="160"/>
        <v>0</v>
      </c>
      <c r="OEY102" s="192">
        <f t="shared" si="160"/>
        <v>0</v>
      </c>
      <c r="OEZ102" s="192">
        <f t="shared" si="160"/>
        <v>0</v>
      </c>
      <c r="OFA102" s="192">
        <f t="shared" si="160"/>
        <v>0</v>
      </c>
      <c r="OFB102" s="192">
        <f t="shared" si="160"/>
        <v>0</v>
      </c>
      <c r="OFC102" s="192">
        <f t="shared" si="160"/>
        <v>0</v>
      </c>
      <c r="OFD102" s="192">
        <f t="shared" si="160"/>
        <v>0</v>
      </c>
      <c r="OFE102" s="192">
        <f t="shared" si="160"/>
        <v>0</v>
      </c>
      <c r="OFF102" s="192">
        <f t="shared" si="160"/>
        <v>0</v>
      </c>
      <c r="OFG102" s="192">
        <f t="shared" si="160"/>
        <v>0</v>
      </c>
      <c r="OFH102" s="192">
        <f t="shared" si="160"/>
        <v>0</v>
      </c>
      <c r="OFI102" s="192">
        <f t="shared" si="160"/>
        <v>0</v>
      </c>
      <c r="OFJ102" s="192">
        <f t="shared" si="160"/>
        <v>0</v>
      </c>
      <c r="OFK102" s="192">
        <f t="shared" si="160"/>
        <v>0</v>
      </c>
      <c r="OFL102" s="192">
        <f t="shared" si="160"/>
        <v>0</v>
      </c>
      <c r="OFM102" s="192">
        <f t="shared" ref="OFM102:OHX102" si="161" xml:space="preserve"> OFM$99</f>
        <v>0</v>
      </c>
      <c r="OFN102" s="192">
        <f t="shared" si="161"/>
        <v>0</v>
      </c>
      <c r="OFO102" s="192">
        <f t="shared" si="161"/>
        <v>0</v>
      </c>
      <c r="OFP102" s="192">
        <f t="shared" si="161"/>
        <v>0</v>
      </c>
      <c r="OFQ102" s="192">
        <f t="shared" si="161"/>
        <v>0</v>
      </c>
      <c r="OFR102" s="192">
        <f t="shared" si="161"/>
        <v>0</v>
      </c>
      <c r="OFS102" s="192">
        <f t="shared" si="161"/>
        <v>0</v>
      </c>
      <c r="OFT102" s="192">
        <f t="shared" si="161"/>
        <v>0</v>
      </c>
      <c r="OFU102" s="192">
        <f t="shared" si="161"/>
        <v>0</v>
      </c>
      <c r="OFV102" s="192">
        <f t="shared" si="161"/>
        <v>0</v>
      </c>
      <c r="OFW102" s="192">
        <f t="shared" si="161"/>
        <v>0</v>
      </c>
      <c r="OFX102" s="192">
        <f t="shared" si="161"/>
        <v>0</v>
      </c>
      <c r="OFY102" s="192">
        <f t="shared" si="161"/>
        <v>0</v>
      </c>
      <c r="OFZ102" s="192">
        <f t="shared" si="161"/>
        <v>0</v>
      </c>
      <c r="OGA102" s="192">
        <f t="shared" si="161"/>
        <v>0</v>
      </c>
      <c r="OGB102" s="192">
        <f t="shared" si="161"/>
        <v>0</v>
      </c>
      <c r="OGC102" s="192">
        <f t="shared" si="161"/>
        <v>0</v>
      </c>
      <c r="OGD102" s="192">
        <f t="shared" si="161"/>
        <v>0</v>
      </c>
      <c r="OGE102" s="192">
        <f t="shared" si="161"/>
        <v>0</v>
      </c>
      <c r="OGF102" s="192">
        <f t="shared" si="161"/>
        <v>0</v>
      </c>
      <c r="OGG102" s="192">
        <f t="shared" si="161"/>
        <v>0</v>
      </c>
      <c r="OGH102" s="192">
        <f t="shared" si="161"/>
        <v>0</v>
      </c>
      <c r="OGI102" s="192">
        <f t="shared" si="161"/>
        <v>0</v>
      </c>
      <c r="OGJ102" s="192">
        <f t="shared" si="161"/>
        <v>0</v>
      </c>
      <c r="OGK102" s="192">
        <f t="shared" si="161"/>
        <v>0</v>
      </c>
      <c r="OGL102" s="192">
        <f t="shared" si="161"/>
        <v>0</v>
      </c>
      <c r="OGM102" s="192">
        <f t="shared" si="161"/>
        <v>0</v>
      </c>
      <c r="OGN102" s="192">
        <f t="shared" si="161"/>
        <v>0</v>
      </c>
      <c r="OGO102" s="192">
        <f t="shared" si="161"/>
        <v>0</v>
      </c>
      <c r="OGP102" s="192">
        <f t="shared" si="161"/>
        <v>0</v>
      </c>
      <c r="OGQ102" s="192">
        <f t="shared" si="161"/>
        <v>0</v>
      </c>
      <c r="OGR102" s="192">
        <f t="shared" si="161"/>
        <v>0</v>
      </c>
      <c r="OGS102" s="192">
        <f t="shared" si="161"/>
        <v>0</v>
      </c>
      <c r="OGT102" s="192">
        <f t="shared" si="161"/>
        <v>0</v>
      </c>
      <c r="OGU102" s="192">
        <f t="shared" si="161"/>
        <v>0</v>
      </c>
      <c r="OGV102" s="192">
        <f t="shared" si="161"/>
        <v>0</v>
      </c>
      <c r="OGW102" s="192">
        <f t="shared" si="161"/>
        <v>0</v>
      </c>
      <c r="OGX102" s="192">
        <f t="shared" si="161"/>
        <v>0</v>
      </c>
      <c r="OGY102" s="192">
        <f t="shared" si="161"/>
        <v>0</v>
      </c>
      <c r="OGZ102" s="192">
        <f t="shared" si="161"/>
        <v>0</v>
      </c>
      <c r="OHA102" s="192">
        <f t="shared" si="161"/>
        <v>0</v>
      </c>
      <c r="OHB102" s="192">
        <f t="shared" si="161"/>
        <v>0</v>
      </c>
      <c r="OHC102" s="192">
        <f t="shared" si="161"/>
        <v>0</v>
      </c>
      <c r="OHD102" s="192">
        <f t="shared" si="161"/>
        <v>0</v>
      </c>
      <c r="OHE102" s="192">
        <f t="shared" si="161"/>
        <v>0</v>
      </c>
      <c r="OHF102" s="192">
        <f t="shared" si="161"/>
        <v>0</v>
      </c>
      <c r="OHG102" s="192">
        <f t="shared" si="161"/>
        <v>0</v>
      </c>
      <c r="OHH102" s="192">
        <f t="shared" si="161"/>
        <v>0</v>
      </c>
      <c r="OHI102" s="192">
        <f t="shared" si="161"/>
        <v>0</v>
      </c>
      <c r="OHJ102" s="192">
        <f t="shared" si="161"/>
        <v>0</v>
      </c>
      <c r="OHK102" s="192">
        <f t="shared" si="161"/>
        <v>0</v>
      </c>
      <c r="OHL102" s="192">
        <f t="shared" si="161"/>
        <v>0</v>
      </c>
      <c r="OHM102" s="192">
        <f t="shared" si="161"/>
        <v>0</v>
      </c>
      <c r="OHN102" s="192">
        <f t="shared" si="161"/>
        <v>0</v>
      </c>
      <c r="OHO102" s="192">
        <f t="shared" si="161"/>
        <v>0</v>
      </c>
      <c r="OHP102" s="192">
        <f t="shared" si="161"/>
        <v>0</v>
      </c>
      <c r="OHQ102" s="192">
        <f t="shared" si="161"/>
        <v>0</v>
      </c>
      <c r="OHR102" s="192">
        <f t="shared" si="161"/>
        <v>0</v>
      </c>
      <c r="OHS102" s="192">
        <f t="shared" si="161"/>
        <v>0</v>
      </c>
      <c r="OHT102" s="192">
        <f t="shared" si="161"/>
        <v>0</v>
      </c>
      <c r="OHU102" s="192">
        <f t="shared" si="161"/>
        <v>0</v>
      </c>
      <c r="OHV102" s="192">
        <f t="shared" si="161"/>
        <v>0</v>
      </c>
      <c r="OHW102" s="192">
        <f t="shared" si="161"/>
        <v>0</v>
      </c>
      <c r="OHX102" s="192">
        <f t="shared" si="161"/>
        <v>0</v>
      </c>
      <c r="OHY102" s="192">
        <f t="shared" ref="OHY102:OKJ102" si="162" xml:space="preserve"> OHY$99</f>
        <v>0</v>
      </c>
      <c r="OHZ102" s="192">
        <f t="shared" si="162"/>
        <v>0</v>
      </c>
      <c r="OIA102" s="192">
        <f t="shared" si="162"/>
        <v>0</v>
      </c>
      <c r="OIB102" s="192">
        <f t="shared" si="162"/>
        <v>0</v>
      </c>
      <c r="OIC102" s="192">
        <f t="shared" si="162"/>
        <v>0</v>
      </c>
      <c r="OID102" s="192">
        <f t="shared" si="162"/>
        <v>0</v>
      </c>
      <c r="OIE102" s="192">
        <f t="shared" si="162"/>
        <v>0</v>
      </c>
      <c r="OIF102" s="192">
        <f t="shared" si="162"/>
        <v>0</v>
      </c>
      <c r="OIG102" s="192">
        <f t="shared" si="162"/>
        <v>0</v>
      </c>
      <c r="OIH102" s="192">
        <f t="shared" si="162"/>
        <v>0</v>
      </c>
      <c r="OII102" s="192">
        <f t="shared" si="162"/>
        <v>0</v>
      </c>
      <c r="OIJ102" s="192">
        <f t="shared" si="162"/>
        <v>0</v>
      </c>
      <c r="OIK102" s="192">
        <f t="shared" si="162"/>
        <v>0</v>
      </c>
      <c r="OIL102" s="192">
        <f t="shared" si="162"/>
        <v>0</v>
      </c>
      <c r="OIM102" s="192">
        <f t="shared" si="162"/>
        <v>0</v>
      </c>
      <c r="OIN102" s="192">
        <f t="shared" si="162"/>
        <v>0</v>
      </c>
      <c r="OIO102" s="192">
        <f t="shared" si="162"/>
        <v>0</v>
      </c>
      <c r="OIP102" s="192">
        <f t="shared" si="162"/>
        <v>0</v>
      </c>
      <c r="OIQ102" s="192">
        <f t="shared" si="162"/>
        <v>0</v>
      </c>
      <c r="OIR102" s="192">
        <f t="shared" si="162"/>
        <v>0</v>
      </c>
      <c r="OIS102" s="192">
        <f t="shared" si="162"/>
        <v>0</v>
      </c>
      <c r="OIT102" s="192">
        <f t="shared" si="162"/>
        <v>0</v>
      </c>
      <c r="OIU102" s="192">
        <f t="shared" si="162"/>
        <v>0</v>
      </c>
      <c r="OIV102" s="192">
        <f t="shared" si="162"/>
        <v>0</v>
      </c>
      <c r="OIW102" s="192">
        <f t="shared" si="162"/>
        <v>0</v>
      </c>
      <c r="OIX102" s="192">
        <f t="shared" si="162"/>
        <v>0</v>
      </c>
      <c r="OIY102" s="192">
        <f t="shared" si="162"/>
        <v>0</v>
      </c>
      <c r="OIZ102" s="192">
        <f t="shared" si="162"/>
        <v>0</v>
      </c>
      <c r="OJA102" s="192">
        <f t="shared" si="162"/>
        <v>0</v>
      </c>
      <c r="OJB102" s="192">
        <f t="shared" si="162"/>
        <v>0</v>
      </c>
      <c r="OJC102" s="192">
        <f t="shared" si="162"/>
        <v>0</v>
      </c>
      <c r="OJD102" s="192">
        <f t="shared" si="162"/>
        <v>0</v>
      </c>
      <c r="OJE102" s="192">
        <f t="shared" si="162"/>
        <v>0</v>
      </c>
      <c r="OJF102" s="192">
        <f t="shared" si="162"/>
        <v>0</v>
      </c>
      <c r="OJG102" s="192">
        <f t="shared" si="162"/>
        <v>0</v>
      </c>
      <c r="OJH102" s="192">
        <f t="shared" si="162"/>
        <v>0</v>
      </c>
      <c r="OJI102" s="192">
        <f t="shared" si="162"/>
        <v>0</v>
      </c>
      <c r="OJJ102" s="192">
        <f t="shared" si="162"/>
        <v>0</v>
      </c>
      <c r="OJK102" s="192">
        <f t="shared" si="162"/>
        <v>0</v>
      </c>
      <c r="OJL102" s="192">
        <f t="shared" si="162"/>
        <v>0</v>
      </c>
      <c r="OJM102" s="192">
        <f t="shared" si="162"/>
        <v>0</v>
      </c>
      <c r="OJN102" s="192">
        <f t="shared" si="162"/>
        <v>0</v>
      </c>
      <c r="OJO102" s="192">
        <f t="shared" si="162"/>
        <v>0</v>
      </c>
      <c r="OJP102" s="192">
        <f t="shared" si="162"/>
        <v>0</v>
      </c>
      <c r="OJQ102" s="192">
        <f t="shared" si="162"/>
        <v>0</v>
      </c>
      <c r="OJR102" s="192">
        <f t="shared" si="162"/>
        <v>0</v>
      </c>
      <c r="OJS102" s="192">
        <f t="shared" si="162"/>
        <v>0</v>
      </c>
      <c r="OJT102" s="192">
        <f t="shared" si="162"/>
        <v>0</v>
      </c>
      <c r="OJU102" s="192">
        <f t="shared" si="162"/>
        <v>0</v>
      </c>
      <c r="OJV102" s="192">
        <f t="shared" si="162"/>
        <v>0</v>
      </c>
      <c r="OJW102" s="192">
        <f t="shared" si="162"/>
        <v>0</v>
      </c>
      <c r="OJX102" s="192">
        <f t="shared" si="162"/>
        <v>0</v>
      </c>
      <c r="OJY102" s="192">
        <f t="shared" si="162"/>
        <v>0</v>
      </c>
      <c r="OJZ102" s="192">
        <f t="shared" si="162"/>
        <v>0</v>
      </c>
      <c r="OKA102" s="192">
        <f t="shared" si="162"/>
        <v>0</v>
      </c>
      <c r="OKB102" s="192">
        <f t="shared" si="162"/>
        <v>0</v>
      </c>
      <c r="OKC102" s="192">
        <f t="shared" si="162"/>
        <v>0</v>
      </c>
      <c r="OKD102" s="192">
        <f t="shared" si="162"/>
        <v>0</v>
      </c>
      <c r="OKE102" s="192">
        <f t="shared" si="162"/>
        <v>0</v>
      </c>
      <c r="OKF102" s="192">
        <f t="shared" si="162"/>
        <v>0</v>
      </c>
      <c r="OKG102" s="192">
        <f t="shared" si="162"/>
        <v>0</v>
      </c>
      <c r="OKH102" s="192">
        <f t="shared" si="162"/>
        <v>0</v>
      </c>
      <c r="OKI102" s="192">
        <f t="shared" si="162"/>
        <v>0</v>
      </c>
      <c r="OKJ102" s="192">
        <f t="shared" si="162"/>
        <v>0</v>
      </c>
      <c r="OKK102" s="192">
        <f t="shared" ref="OKK102:OMV102" si="163" xml:space="preserve"> OKK$99</f>
        <v>0</v>
      </c>
      <c r="OKL102" s="192">
        <f t="shared" si="163"/>
        <v>0</v>
      </c>
      <c r="OKM102" s="192">
        <f t="shared" si="163"/>
        <v>0</v>
      </c>
      <c r="OKN102" s="192">
        <f t="shared" si="163"/>
        <v>0</v>
      </c>
      <c r="OKO102" s="192">
        <f t="shared" si="163"/>
        <v>0</v>
      </c>
      <c r="OKP102" s="192">
        <f t="shared" si="163"/>
        <v>0</v>
      </c>
      <c r="OKQ102" s="192">
        <f t="shared" si="163"/>
        <v>0</v>
      </c>
      <c r="OKR102" s="192">
        <f t="shared" si="163"/>
        <v>0</v>
      </c>
      <c r="OKS102" s="192">
        <f t="shared" si="163"/>
        <v>0</v>
      </c>
      <c r="OKT102" s="192">
        <f t="shared" si="163"/>
        <v>0</v>
      </c>
      <c r="OKU102" s="192">
        <f t="shared" si="163"/>
        <v>0</v>
      </c>
      <c r="OKV102" s="192">
        <f t="shared" si="163"/>
        <v>0</v>
      </c>
      <c r="OKW102" s="192">
        <f t="shared" si="163"/>
        <v>0</v>
      </c>
      <c r="OKX102" s="192">
        <f t="shared" si="163"/>
        <v>0</v>
      </c>
      <c r="OKY102" s="192">
        <f t="shared" si="163"/>
        <v>0</v>
      </c>
      <c r="OKZ102" s="192">
        <f t="shared" si="163"/>
        <v>0</v>
      </c>
      <c r="OLA102" s="192">
        <f t="shared" si="163"/>
        <v>0</v>
      </c>
      <c r="OLB102" s="192">
        <f t="shared" si="163"/>
        <v>0</v>
      </c>
      <c r="OLC102" s="192">
        <f t="shared" si="163"/>
        <v>0</v>
      </c>
      <c r="OLD102" s="192">
        <f t="shared" si="163"/>
        <v>0</v>
      </c>
      <c r="OLE102" s="192">
        <f t="shared" si="163"/>
        <v>0</v>
      </c>
      <c r="OLF102" s="192">
        <f t="shared" si="163"/>
        <v>0</v>
      </c>
      <c r="OLG102" s="192">
        <f t="shared" si="163"/>
        <v>0</v>
      </c>
      <c r="OLH102" s="192">
        <f t="shared" si="163"/>
        <v>0</v>
      </c>
      <c r="OLI102" s="192">
        <f t="shared" si="163"/>
        <v>0</v>
      </c>
      <c r="OLJ102" s="192">
        <f t="shared" si="163"/>
        <v>0</v>
      </c>
      <c r="OLK102" s="192">
        <f t="shared" si="163"/>
        <v>0</v>
      </c>
      <c r="OLL102" s="192">
        <f t="shared" si="163"/>
        <v>0</v>
      </c>
      <c r="OLM102" s="192">
        <f t="shared" si="163"/>
        <v>0</v>
      </c>
      <c r="OLN102" s="192">
        <f t="shared" si="163"/>
        <v>0</v>
      </c>
      <c r="OLO102" s="192">
        <f t="shared" si="163"/>
        <v>0</v>
      </c>
      <c r="OLP102" s="192">
        <f t="shared" si="163"/>
        <v>0</v>
      </c>
      <c r="OLQ102" s="192">
        <f t="shared" si="163"/>
        <v>0</v>
      </c>
      <c r="OLR102" s="192">
        <f t="shared" si="163"/>
        <v>0</v>
      </c>
      <c r="OLS102" s="192">
        <f t="shared" si="163"/>
        <v>0</v>
      </c>
      <c r="OLT102" s="192">
        <f t="shared" si="163"/>
        <v>0</v>
      </c>
      <c r="OLU102" s="192">
        <f t="shared" si="163"/>
        <v>0</v>
      </c>
      <c r="OLV102" s="192">
        <f t="shared" si="163"/>
        <v>0</v>
      </c>
      <c r="OLW102" s="192">
        <f t="shared" si="163"/>
        <v>0</v>
      </c>
      <c r="OLX102" s="192">
        <f t="shared" si="163"/>
        <v>0</v>
      </c>
      <c r="OLY102" s="192">
        <f t="shared" si="163"/>
        <v>0</v>
      </c>
      <c r="OLZ102" s="192">
        <f t="shared" si="163"/>
        <v>0</v>
      </c>
      <c r="OMA102" s="192">
        <f t="shared" si="163"/>
        <v>0</v>
      </c>
      <c r="OMB102" s="192">
        <f t="shared" si="163"/>
        <v>0</v>
      </c>
      <c r="OMC102" s="192">
        <f t="shared" si="163"/>
        <v>0</v>
      </c>
      <c r="OMD102" s="192">
        <f t="shared" si="163"/>
        <v>0</v>
      </c>
      <c r="OME102" s="192">
        <f t="shared" si="163"/>
        <v>0</v>
      </c>
      <c r="OMF102" s="192">
        <f t="shared" si="163"/>
        <v>0</v>
      </c>
      <c r="OMG102" s="192">
        <f t="shared" si="163"/>
        <v>0</v>
      </c>
      <c r="OMH102" s="192">
        <f t="shared" si="163"/>
        <v>0</v>
      </c>
      <c r="OMI102" s="192">
        <f t="shared" si="163"/>
        <v>0</v>
      </c>
      <c r="OMJ102" s="192">
        <f t="shared" si="163"/>
        <v>0</v>
      </c>
      <c r="OMK102" s="192">
        <f t="shared" si="163"/>
        <v>0</v>
      </c>
      <c r="OML102" s="192">
        <f t="shared" si="163"/>
        <v>0</v>
      </c>
      <c r="OMM102" s="192">
        <f t="shared" si="163"/>
        <v>0</v>
      </c>
      <c r="OMN102" s="192">
        <f t="shared" si="163"/>
        <v>0</v>
      </c>
      <c r="OMO102" s="192">
        <f t="shared" si="163"/>
        <v>0</v>
      </c>
      <c r="OMP102" s="192">
        <f t="shared" si="163"/>
        <v>0</v>
      </c>
      <c r="OMQ102" s="192">
        <f t="shared" si="163"/>
        <v>0</v>
      </c>
      <c r="OMR102" s="192">
        <f t="shared" si="163"/>
        <v>0</v>
      </c>
      <c r="OMS102" s="192">
        <f t="shared" si="163"/>
        <v>0</v>
      </c>
      <c r="OMT102" s="192">
        <f t="shared" si="163"/>
        <v>0</v>
      </c>
      <c r="OMU102" s="192">
        <f t="shared" si="163"/>
        <v>0</v>
      </c>
      <c r="OMV102" s="192">
        <f t="shared" si="163"/>
        <v>0</v>
      </c>
      <c r="OMW102" s="192">
        <f t="shared" ref="OMW102:OPH102" si="164" xml:space="preserve"> OMW$99</f>
        <v>0</v>
      </c>
      <c r="OMX102" s="192">
        <f t="shared" si="164"/>
        <v>0</v>
      </c>
      <c r="OMY102" s="192">
        <f t="shared" si="164"/>
        <v>0</v>
      </c>
      <c r="OMZ102" s="192">
        <f t="shared" si="164"/>
        <v>0</v>
      </c>
      <c r="ONA102" s="192">
        <f t="shared" si="164"/>
        <v>0</v>
      </c>
      <c r="ONB102" s="192">
        <f t="shared" si="164"/>
        <v>0</v>
      </c>
      <c r="ONC102" s="192">
        <f t="shared" si="164"/>
        <v>0</v>
      </c>
      <c r="OND102" s="192">
        <f t="shared" si="164"/>
        <v>0</v>
      </c>
      <c r="ONE102" s="192">
        <f t="shared" si="164"/>
        <v>0</v>
      </c>
      <c r="ONF102" s="192">
        <f t="shared" si="164"/>
        <v>0</v>
      </c>
      <c r="ONG102" s="192">
        <f t="shared" si="164"/>
        <v>0</v>
      </c>
      <c r="ONH102" s="192">
        <f t="shared" si="164"/>
        <v>0</v>
      </c>
      <c r="ONI102" s="192">
        <f t="shared" si="164"/>
        <v>0</v>
      </c>
      <c r="ONJ102" s="192">
        <f t="shared" si="164"/>
        <v>0</v>
      </c>
      <c r="ONK102" s="192">
        <f t="shared" si="164"/>
        <v>0</v>
      </c>
      <c r="ONL102" s="192">
        <f t="shared" si="164"/>
        <v>0</v>
      </c>
      <c r="ONM102" s="192">
        <f t="shared" si="164"/>
        <v>0</v>
      </c>
      <c r="ONN102" s="192">
        <f t="shared" si="164"/>
        <v>0</v>
      </c>
      <c r="ONO102" s="192">
        <f t="shared" si="164"/>
        <v>0</v>
      </c>
      <c r="ONP102" s="192">
        <f t="shared" si="164"/>
        <v>0</v>
      </c>
      <c r="ONQ102" s="192">
        <f t="shared" si="164"/>
        <v>0</v>
      </c>
      <c r="ONR102" s="192">
        <f t="shared" si="164"/>
        <v>0</v>
      </c>
      <c r="ONS102" s="192">
        <f t="shared" si="164"/>
        <v>0</v>
      </c>
      <c r="ONT102" s="192">
        <f t="shared" si="164"/>
        <v>0</v>
      </c>
      <c r="ONU102" s="192">
        <f t="shared" si="164"/>
        <v>0</v>
      </c>
      <c r="ONV102" s="192">
        <f t="shared" si="164"/>
        <v>0</v>
      </c>
      <c r="ONW102" s="192">
        <f t="shared" si="164"/>
        <v>0</v>
      </c>
      <c r="ONX102" s="192">
        <f t="shared" si="164"/>
        <v>0</v>
      </c>
      <c r="ONY102" s="192">
        <f t="shared" si="164"/>
        <v>0</v>
      </c>
      <c r="ONZ102" s="192">
        <f t="shared" si="164"/>
        <v>0</v>
      </c>
      <c r="OOA102" s="192">
        <f t="shared" si="164"/>
        <v>0</v>
      </c>
      <c r="OOB102" s="192">
        <f t="shared" si="164"/>
        <v>0</v>
      </c>
      <c r="OOC102" s="192">
        <f t="shared" si="164"/>
        <v>0</v>
      </c>
      <c r="OOD102" s="192">
        <f t="shared" si="164"/>
        <v>0</v>
      </c>
      <c r="OOE102" s="192">
        <f t="shared" si="164"/>
        <v>0</v>
      </c>
      <c r="OOF102" s="192">
        <f t="shared" si="164"/>
        <v>0</v>
      </c>
      <c r="OOG102" s="192">
        <f t="shared" si="164"/>
        <v>0</v>
      </c>
      <c r="OOH102" s="192">
        <f t="shared" si="164"/>
        <v>0</v>
      </c>
      <c r="OOI102" s="192">
        <f t="shared" si="164"/>
        <v>0</v>
      </c>
      <c r="OOJ102" s="192">
        <f t="shared" si="164"/>
        <v>0</v>
      </c>
      <c r="OOK102" s="192">
        <f t="shared" si="164"/>
        <v>0</v>
      </c>
      <c r="OOL102" s="192">
        <f t="shared" si="164"/>
        <v>0</v>
      </c>
      <c r="OOM102" s="192">
        <f t="shared" si="164"/>
        <v>0</v>
      </c>
      <c r="OON102" s="192">
        <f t="shared" si="164"/>
        <v>0</v>
      </c>
      <c r="OOO102" s="192">
        <f t="shared" si="164"/>
        <v>0</v>
      </c>
      <c r="OOP102" s="192">
        <f t="shared" si="164"/>
        <v>0</v>
      </c>
      <c r="OOQ102" s="192">
        <f t="shared" si="164"/>
        <v>0</v>
      </c>
      <c r="OOR102" s="192">
        <f t="shared" si="164"/>
        <v>0</v>
      </c>
      <c r="OOS102" s="192">
        <f t="shared" si="164"/>
        <v>0</v>
      </c>
      <c r="OOT102" s="192">
        <f t="shared" si="164"/>
        <v>0</v>
      </c>
      <c r="OOU102" s="192">
        <f t="shared" si="164"/>
        <v>0</v>
      </c>
      <c r="OOV102" s="192">
        <f t="shared" si="164"/>
        <v>0</v>
      </c>
      <c r="OOW102" s="192">
        <f t="shared" si="164"/>
        <v>0</v>
      </c>
      <c r="OOX102" s="192">
        <f t="shared" si="164"/>
        <v>0</v>
      </c>
      <c r="OOY102" s="192">
        <f t="shared" si="164"/>
        <v>0</v>
      </c>
      <c r="OOZ102" s="192">
        <f t="shared" si="164"/>
        <v>0</v>
      </c>
      <c r="OPA102" s="192">
        <f t="shared" si="164"/>
        <v>0</v>
      </c>
      <c r="OPB102" s="192">
        <f t="shared" si="164"/>
        <v>0</v>
      </c>
      <c r="OPC102" s="192">
        <f t="shared" si="164"/>
        <v>0</v>
      </c>
      <c r="OPD102" s="192">
        <f t="shared" si="164"/>
        <v>0</v>
      </c>
      <c r="OPE102" s="192">
        <f t="shared" si="164"/>
        <v>0</v>
      </c>
      <c r="OPF102" s="192">
        <f t="shared" si="164"/>
        <v>0</v>
      </c>
      <c r="OPG102" s="192">
        <f t="shared" si="164"/>
        <v>0</v>
      </c>
      <c r="OPH102" s="192">
        <f t="shared" si="164"/>
        <v>0</v>
      </c>
      <c r="OPI102" s="192">
        <f t="shared" ref="OPI102:ORT102" si="165" xml:space="preserve"> OPI$99</f>
        <v>0</v>
      </c>
      <c r="OPJ102" s="192">
        <f t="shared" si="165"/>
        <v>0</v>
      </c>
      <c r="OPK102" s="192">
        <f t="shared" si="165"/>
        <v>0</v>
      </c>
      <c r="OPL102" s="192">
        <f t="shared" si="165"/>
        <v>0</v>
      </c>
      <c r="OPM102" s="192">
        <f t="shared" si="165"/>
        <v>0</v>
      </c>
      <c r="OPN102" s="192">
        <f t="shared" si="165"/>
        <v>0</v>
      </c>
      <c r="OPO102" s="192">
        <f t="shared" si="165"/>
        <v>0</v>
      </c>
      <c r="OPP102" s="192">
        <f t="shared" si="165"/>
        <v>0</v>
      </c>
      <c r="OPQ102" s="192">
        <f t="shared" si="165"/>
        <v>0</v>
      </c>
      <c r="OPR102" s="192">
        <f t="shared" si="165"/>
        <v>0</v>
      </c>
      <c r="OPS102" s="192">
        <f t="shared" si="165"/>
        <v>0</v>
      </c>
      <c r="OPT102" s="192">
        <f t="shared" si="165"/>
        <v>0</v>
      </c>
      <c r="OPU102" s="192">
        <f t="shared" si="165"/>
        <v>0</v>
      </c>
      <c r="OPV102" s="192">
        <f t="shared" si="165"/>
        <v>0</v>
      </c>
      <c r="OPW102" s="192">
        <f t="shared" si="165"/>
        <v>0</v>
      </c>
      <c r="OPX102" s="192">
        <f t="shared" si="165"/>
        <v>0</v>
      </c>
      <c r="OPY102" s="192">
        <f t="shared" si="165"/>
        <v>0</v>
      </c>
      <c r="OPZ102" s="192">
        <f t="shared" si="165"/>
        <v>0</v>
      </c>
      <c r="OQA102" s="192">
        <f t="shared" si="165"/>
        <v>0</v>
      </c>
      <c r="OQB102" s="192">
        <f t="shared" si="165"/>
        <v>0</v>
      </c>
      <c r="OQC102" s="192">
        <f t="shared" si="165"/>
        <v>0</v>
      </c>
      <c r="OQD102" s="192">
        <f t="shared" si="165"/>
        <v>0</v>
      </c>
      <c r="OQE102" s="192">
        <f t="shared" si="165"/>
        <v>0</v>
      </c>
      <c r="OQF102" s="192">
        <f t="shared" si="165"/>
        <v>0</v>
      </c>
      <c r="OQG102" s="192">
        <f t="shared" si="165"/>
        <v>0</v>
      </c>
      <c r="OQH102" s="192">
        <f t="shared" si="165"/>
        <v>0</v>
      </c>
      <c r="OQI102" s="192">
        <f t="shared" si="165"/>
        <v>0</v>
      </c>
      <c r="OQJ102" s="192">
        <f t="shared" si="165"/>
        <v>0</v>
      </c>
      <c r="OQK102" s="192">
        <f t="shared" si="165"/>
        <v>0</v>
      </c>
      <c r="OQL102" s="192">
        <f t="shared" si="165"/>
        <v>0</v>
      </c>
      <c r="OQM102" s="192">
        <f t="shared" si="165"/>
        <v>0</v>
      </c>
      <c r="OQN102" s="192">
        <f t="shared" si="165"/>
        <v>0</v>
      </c>
      <c r="OQO102" s="192">
        <f t="shared" si="165"/>
        <v>0</v>
      </c>
      <c r="OQP102" s="192">
        <f t="shared" si="165"/>
        <v>0</v>
      </c>
      <c r="OQQ102" s="192">
        <f t="shared" si="165"/>
        <v>0</v>
      </c>
      <c r="OQR102" s="192">
        <f t="shared" si="165"/>
        <v>0</v>
      </c>
      <c r="OQS102" s="192">
        <f t="shared" si="165"/>
        <v>0</v>
      </c>
      <c r="OQT102" s="192">
        <f t="shared" si="165"/>
        <v>0</v>
      </c>
      <c r="OQU102" s="192">
        <f t="shared" si="165"/>
        <v>0</v>
      </c>
      <c r="OQV102" s="192">
        <f t="shared" si="165"/>
        <v>0</v>
      </c>
      <c r="OQW102" s="192">
        <f t="shared" si="165"/>
        <v>0</v>
      </c>
      <c r="OQX102" s="192">
        <f t="shared" si="165"/>
        <v>0</v>
      </c>
      <c r="OQY102" s="192">
        <f t="shared" si="165"/>
        <v>0</v>
      </c>
      <c r="OQZ102" s="192">
        <f t="shared" si="165"/>
        <v>0</v>
      </c>
      <c r="ORA102" s="192">
        <f t="shared" si="165"/>
        <v>0</v>
      </c>
      <c r="ORB102" s="192">
        <f t="shared" si="165"/>
        <v>0</v>
      </c>
      <c r="ORC102" s="192">
        <f t="shared" si="165"/>
        <v>0</v>
      </c>
      <c r="ORD102" s="192">
        <f t="shared" si="165"/>
        <v>0</v>
      </c>
      <c r="ORE102" s="192">
        <f t="shared" si="165"/>
        <v>0</v>
      </c>
      <c r="ORF102" s="192">
        <f t="shared" si="165"/>
        <v>0</v>
      </c>
      <c r="ORG102" s="192">
        <f t="shared" si="165"/>
        <v>0</v>
      </c>
      <c r="ORH102" s="192">
        <f t="shared" si="165"/>
        <v>0</v>
      </c>
      <c r="ORI102" s="192">
        <f t="shared" si="165"/>
        <v>0</v>
      </c>
      <c r="ORJ102" s="192">
        <f t="shared" si="165"/>
        <v>0</v>
      </c>
      <c r="ORK102" s="192">
        <f t="shared" si="165"/>
        <v>0</v>
      </c>
      <c r="ORL102" s="192">
        <f t="shared" si="165"/>
        <v>0</v>
      </c>
      <c r="ORM102" s="192">
        <f t="shared" si="165"/>
        <v>0</v>
      </c>
      <c r="ORN102" s="192">
        <f t="shared" si="165"/>
        <v>0</v>
      </c>
      <c r="ORO102" s="192">
        <f t="shared" si="165"/>
        <v>0</v>
      </c>
      <c r="ORP102" s="192">
        <f t="shared" si="165"/>
        <v>0</v>
      </c>
      <c r="ORQ102" s="192">
        <f t="shared" si="165"/>
        <v>0</v>
      </c>
      <c r="ORR102" s="192">
        <f t="shared" si="165"/>
        <v>0</v>
      </c>
      <c r="ORS102" s="192">
        <f t="shared" si="165"/>
        <v>0</v>
      </c>
      <c r="ORT102" s="192">
        <f t="shared" si="165"/>
        <v>0</v>
      </c>
      <c r="ORU102" s="192">
        <f t="shared" ref="ORU102:OUF102" si="166" xml:space="preserve"> ORU$99</f>
        <v>0</v>
      </c>
      <c r="ORV102" s="192">
        <f t="shared" si="166"/>
        <v>0</v>
      </c>
      <c r="ORW102" s="192">
        <f t="shared" si="166"/>
        <v>0</v>
      </c>
      <c r="ORX102" s="192">
        <f t="shared" si="166"/>
        <v>0</v>
      </c>
      <c r="ORY102" s="192">
        <f t="shared" si="166"/>
        <v>0</v>
      </c>
      <c r="ORZ102" s="192">
        <f t="shared" si="166"/>
        <v>0</v>
      </c>
      <c r="OSA102" s="192">
        <f t="shared" si="166"/>
        <v>0</v>
      </c>
      <c r="OSB102" s="192">
        <f t="shared" si="166"/>
        <v>0</v>
      </c>
      <c r="OSC102" s="192">
        <f t="shared" si="166"/>
        <v>0</v>
      </c>
      <c r="OSD102" s="192">
        <f t="shared" si="166"/>
        <v>0</v>
      </c>
      <c r="OSE102" s="192">
        <f t="shared" si="166"/>
        <v>0</v>
      </c>
      <c r="OSF102" s="192">
        <f t="shared" si="166"/>
        <v>0</v>
      </c>
      <c r="OSG102" s="192">
        <f t="shared" si="166"/>
        <v>0</v>
      </c>
      <c r="OSH102" s="192">
        <f t="shared" si="166"/>
        <v>0</v>
      </c>
      <c r="OSI102" s="192">
        <f t="shared" si="166"/>
        <v>0</v>
      </c>
      <c r="OSJ102" s="192">
        <f t="shared" si="166"/>
        <v>0</v>
      </c>
      <c r="OSK102" s="192">
        <f t="shared" si="166"/>
        <v>0</v>
      </c>
      <c r="OSL102" s="192">
        <f t="shared" si="166"/>
        <v>0</v>
      </c>
      <c r="OSM102" s="192">
        <f t="shared" si="166"/>
        <v>0</v>
      </c>
      <c r="OSN102" s="192">
        <f t="shared" si="166"/>
        <v>0</v>
      </c>
      <c r="OSO102" s="192">
        <f t="shared" si="166"/>
        <v>0</v>
      </c>
      <c r="OSP102" s="192">
        <f t="shared" si="166"/>
        <v>0</v>
      </c>
      <c r="OSQ102" s="192">
        <f t="shared" si="166"/>
        <v>0</v>
      </c>
      <c r="OSR102" s="192">
        <f t="shared" si="166"/>
        <v>0</v>
      </c>
      <c r="OSS102" s="192">
        <f t="shared" si="166"/>
        <v>0</v>
      </c>
      <c r="OST102" s="192">
        <f t="shared" si="166"/>
        <v>0</v>
      </c>
      <c r="OSU102" s="192">
        <f t="shared" si="166"/>
        <v>0</v>
      </c>
      <c r="OSV102" s="192">
        <f t="shared" si="166"/>
        <v>0</v>
      </c>
      <c r="OSW102" s="192">
        <f t="shared" si="166"/>
        <v>0</v>
      </c>
      <c r="OSX102" s="192">
        <f t="shared" si="166"/>
        <v>0</v>
      </c>
      <c r="OSY102" s="192">
        <f t="shared" si="166"/>
        <v>0</v>
      </c>
      <c r="OSZ102" s="192">
        <f t="shared" si="166"/>
        <v>0</v>
      </c>
      <c r="OTA102" s="192">
        <f t="shared" si="166"/>
        <v>0</v>
      </c>
      <c r="OTB102" s="192">
        <f t="shared" si="166"/>
        <v>0</v>
      </c>
      <c r="OTC102" s="192">
        <f t="shared" si="166"/>
        <v>0</v>
      </c>
      <c r="OTD102" s="192">
        <f t="shared" si="166"/>
        <v>0</v>
      </c>
      <c r="OTE102" s="192">
        <f t="shared" si="166"/>
        <v>0</v>
      </c>
      <c r="OTF102" s="192">
        <f t="shared" si="166"/>
        <v>0</v>
      </c>
      <c r="OTG102" s="192">
        <f t="shared" si="166"/>
        <v>0</v>
      </c>
      <c r="OTH102" s="192">
        <f t="shared" si="166"/>
        <v>0</v>
      </c>
      <c r="OTI102" s="192">
        <f t="shared" si="166"/>
        <v>0</v>
      </c>
      <c r="OTJ102" s="192">
        <f t="shared" si="166"/>
        <v>0</v>
      </c>
      <c r="OTK102" s="192">
        <f t="shared" si="166"/>
        <v>0</v>
      </c>
      <c r="OTL102" s="192">
        <f t="shared" si="166"/>
        <v>0</v>
      </c>
      <c r="OTM102" s="192">
        <f t="shared" si="166"/>
        <v>0</v>
      </c>
      <c r="OTN102" s="192">
        <f t="shared" si="166"/>
        <v>0</v>
      </c>
      <c r="OTO102" s="192">
        <f t="shared" si="166"/>
        <v>0</v>
      </c>
      <c r="OTP102" s="192">
        <f t="shared" si="166"/>
        <v>0</v>
      </c>
      <c r="OTQ102" s="192">
        <f t="shared" si="166"/>
        <v>0</v>
      </c>
      <c r="OTR102" s="192">
        <f t="shared" si="166"/>
        <v>0</v>
      </c>
      <c r="OTS102" s="192">
        <f t="shared" si="166"/>
        <v>0</v>
      </c>
      <c r="OTT102" s="192">
        <f t="shared" si="166"/>
        <v>0</v>
      </c>
      <c r="OTU102" s="192">
        <f t="shared" si="166"/>
        <v>0</v>
      </c>
      <c r="OTV102" s="192">
        <f t="shared" si="166"/>
        <v>0</v>
      </c>
      <c r="OTW102" s="192">
        <f t="shared" si="166"/>
        <v>0</v>
      </c>
      <c r="OTX102" s="192">
        <f t="shared" si="166"/>
        <v>0</v>
      </c>
      <c r="OTY102" s="192">
        <f t="shared" si="166"/>
        <v>0</v>
      </c>
      <c r="OTZ102" s="192">
        <f t="shared" si="166"/>
        <v>0</v>
      </c>
      <c r="OUA102" s="192">
        <f t="shared" si="166"/>
        <v>0</v>
      </c>
      <c r="OUB102" s="192">
        <f t="shared" si="166"/>
        <v>0</v>
      </c>
      <c r="OUC102" s="192">
        <f t="shared" si="166"/>
        <v>0</v>
      </c>
      <c r="OUD102" s="192">
        <f t="shared" si="166"/>
        <v>0</v>
      </c>
      <c r="OUE102" s="192">
        <f t="shared" si="166"/>
        <v>0</v>
      </c>
      <c r="OUF102" s="192">
        <f t="shared" si="166"/>
        <v>0</v>
      </c>
      <c r="OUG102" s="192">
        <f t="shared" ref="OUG102:OWR102" si="167" xml:space="preserve"> OUG$99</f>
        <v>0</v>
      </c>
      <c r="OUH102" s="192">
        <f t="shared" si="167"/>
        <v>0</v>
      </c>
      <c r="OUI102" s="192">
        <f t="shared" si="167"/>
        <v>0</v>
      </c>
      <c r="OUJ102" s="192">
        <f t="shared" si="167"/>
        <v>0</v>
      </c>
      <c r="OUK102" s="192">
        <f t="shared" si="167"/>
        <v>0</v>
      </c>
      <c r="OUL102" s="192">
        <f t="shared" si="167"/>
        <v>0</v>
      </c>
      <c r="OUM102" s="192">
        <f t="shared" si="167"/>
        <v>0</v>
      </c>
      <c r="OUN102" s="192">
        <f t="shared" si="167"/>
        <v>0</v>
      </c>
      <c r="OUO102" s="192">
        <f t="shared" si="167"/>
        <v>0</v>
      </c>
      <c r="OUP102" s="192">
        <f t="shared" si="167"/>
        <v>0</v>
      </c>
      <c r="OUQ102" s="192">
        <f t="shared" si="167"/>
        <v>0</v>
      </c>
      <c r="OUR102" s="192">
        <f t="shared" si="167"/>
        <v>0</v>
      </c>
      <c r="OUS102" s="192">
        <f t="shared" si="167"/>
        <v>0</v>
      </c>
      <c r="OUT102" s="192">
        <f t="shared" si="167"/>
        <v>0</v>
      </c>
      <c r="OUU102" s="192">
        <f t="shared" si="167"/>
        <v>0</v>
      </c>
      <c r="OUV102" s="192">
        <f t="shared" si="167"/>
        <v>0</v>
      </c>
      <c r="OUW102" s="192">
        <f t="shared" si="167"/>
        <v>0</v>
      </c>
      <c r="OUX102" s="192">
        <f t="shared" si="167"/>
        <v>0</v>
      </c>
      <c r="OUY102" s="192">
        <f t="shared" si="167"/>
        <v>0</v>
      </c>
      <c r="OUZ102" s="192">
        <f t="shared" si="167"/>
        <v>0</v>
      </c>
      <c r="OVA102" s="192">
        <f t="shared" si="167"/>
        <v>0</v>
      </c>
      <c r="OVB102" s="192">
        <f t="shared" si="167"/>
        <v>0</v>
      </c>
      <c r="OVC102" s="192">
        <f t="shared" si="167"/>
        <v>0</v>
      </c>
      <c r="OVD102" s="192">
        <f t="shared" si="167"/>
        <v>0</v>
      </c>
      <c r="OVE102" s="192">
        <f t="shared" si="167"/>
        <v>0</v>
      </c>
      <c r="OVF102" s="192">
        <f t="shared" si="167"/>
        <v>0</v>
      </c>
      <c r="OVG102" s="192">
        <f t="shared" si="167"/>
        <v>0</v>
      </c>
      <c r="OVH102" s="192">
        <f t="shared" si="167"/>
        <v>0</v>
      </c>
      <c r="OVI102" s="192">
        <f t="shared" si="167"/>
        <v>0</v>
      </c>
      <c r="OVJ102" s="192">
        <f t="shared" si="167"/>
        <v>0</v>
      </c>
      <c r="OVK102" s="192">
        <f t="shared" si="167"/>
        <v>0</v>
      </c>
      <c r="OVL102" s="192">
        <f t="shared" si="167"/>
        <v>0</v>
      </c>
      <c r="OVM102" s="192">
        <f t="shared" si="167"/>
        <v>0</v>
      </c>
      <c r="OVN102" s="192">
        <f t="shared" si="167"/>
        <v>0</v>
      </c>
      <c r="OVO102" s="192">
        <f t="shared" si="167"/>
        <v>0</v>
      </c>
      <c r="OVP102" s="192">
        <f t="shared" si="167"/>
        <v>0</v>
      </c>
      <c r="OVQ102" s="192">
        <f t="shared" si="167"/>
        <v>0</v>
      </c>
      <c r="OVR102" s="192">
        <f t="shared" si="167"/>
        <v>0</v>
      </c>
      <c r="OVS102" s="192">
        <f t="shared" si="167"/>
        <v>0</v>
      </c>
      <c r="OVT102" s="192">
        <f t="shared" si="167"/>
        <v>0</v>
      </c>
      <c r="OVU102" s="192">
        <f t="shared" si="167"/>
        <v>0</v>
      </c>
      <c r="OVV102" s="192">
        <f t="shared" si="167"/>
        <v>0</v>
      </c>
      <c r="OVW102" s="192">
        <f t="shared" si="167"/>
        <v>0</v>
      </c>
      <c r="OVX102" s="192">
        <f t="shared" si="167"/>
        <v>0</v>
      </c>
      <c r="OVY102" s="192">
        <f t="shared" si="167"/>
        <v>0</v>
      </c>
      <c r="OVZ102" s="192">
        <f t="shared" si="167"/>
        <v>0</v>
      </c>
      <c r="OWA102" s="192">
        <f t="shared" si="167"/>
        <v>0</v>
      </c>
      <c r="OWB102" s="192">
        <f t="shared" si="167"/>
        <v>0</v>
      </c>
      <c r="OWC102" s="192">
        <f t="shared" si="167"/>
        <v>0</v>
      </c>
      <c r="OWD102" s="192">
        <f t="shared" si="167"/>
        <v>0</v>
      </c>
      <c r="OWE102" s="192">
        <f t="shared" si="167"/>
        <v>0</v>
      </c>
      <c r="OWF102" s="192">
        <f t="shared" si="167"/>
        <v>0</v>
      </c>
      <c r="OWG102" s="192">
        <f t="shared" si="167"/>
        <v>0</v>
      </c>
      <c r="OWH102" s="192">
        <f t="shared" si="167"/>
        <v>0</v>
      </c>
      <c r="OWI102" s="192">
        <f t="shared" si="167"/>
        <v>0</v>
      </c>
      <c r="OWJ102" s="192">
        <f t="shared" si="167"/>
        <v>0</v>
      </c>
      <c r="OWK102" s="192">
        <f t="shared" si="167"/>
        <v>0</v>
      </c>
      <c r="OWL102" s="192">
        <f t="shared" si="167"/>
        <v>0</v>
      </c>
      <c r="OWM102" s="192">
        <f t="shared" si="167"/>
        <v>0</v>
      </c>
      <c r="OWN102" s="192">
        <f t="shared" si="167"/>
        <v>0</v>
      </c>
      <c r="OWO102" s="192">
        <f t="shared" si="167"/>
        <v>0</v>
      </c>
      <c r="OWP102" s="192">
        <f t="shared" si="167"/>
        <v>0</v>
      </c>
      <c r="OWQ102" s="192">
        <f t="shared" si="167"/>
        <v>0</v>
      </c>
      <c r="OWR102" s="192">
        <f t="shared" si="167"/>
        <v>0</v>
      </c>
      <c r="OWS102" s="192">
        <f t="shared" ref="OWS102:OZD102" si="168" xml:space="preserve"> OWS$99</f>
        <v>0</v>
      </c>
      <c r="OWT102" s="192">
        <f t="shared" si="168"/>
        <v>0</v>
      </c>
      <c r="OWU102" s="192">
        <f t="shared" si="168"/>
        <v>0</v>
      </c>
      <c r="OWV102" s="192">
        <f t="shared" si="168"/>
        <v>0</v>
      </c>
      <c r="OWW102" s="192">
        <f t="shared" si="168"/>
        <v>0</v>
      </c>
      <c r="OWX102" s="192">
        <f t="shared" si="168"/>
        <v>0</v>
      </c>
      <c r="OWY102" s="192">
        <f t="shared" si="168"/>
        <v>0</v>
      </c>
      <c r="OWZ102" s="192">
        <f t="shared" si="168"/>
        <v>0</v>
      </c>
      <c r="OXA102" s="192">
        <f t="shared" si="168"/>
        <v>0</v>
      </c>
      <c r="OXB102" s="192">
        <f t="shared" si="168"/>
        <v>0</v>
      </c>
      <c r="OXC102" s="192">
        <f t="shared" si="168"/>
        <v>0</v>
      </c>
      <c r="OXD102" s="192">
        <f t="shared" si="168"/>
        <v>0</v>
      </c>
      <c r="OXE102" s="192">
        <f t="shared" si="168"/>
        <v>0</v>
      </c>
      <c r="OXF102" s="192">
        <f t="shared" si="168"/>
        <v>0</v>
      </c>
      <c r="OXG102" s="192">
        <f t="shared" si="168"/>
        <v>0</v>
      </c>
      <c r="OXH102" s="192">
        <f t="shared" si="168"/>
        <v>0</v>
      </c>
      <c r="OXI102" s="192">
        <f t="shared" si="168"/>
        <v>0</v>
      </c>
      <c r="OXJ102" s="192">
        <f t="shared" si="168"/>
        <v>0</v>
      </c>
      <c r="OXK102" s="192">
        <f t="shared" si="168"/>
        <v>0</v>
      </c>
      <c r="OXL102" s="192">
        <f t="shared" si="168"/>
        <v>0</v>
      </c>
      <c r="OXM102" s="192">
        <f t="shared" si="168"/>
        <v>0</v>
      </c>
      <c r="OXN102" s="192">
        <f t="shared" si="168"/>
        <v>0</v>
      </c>
      <c r="OXO102" s="192">
        <f t="shared" si="168"/>
        <v>0</v>
      </c>
      <c r="OXP102" s="192">
        <f t="shared" si="168"/>
        <v>0</v>
      </c>
      <c r="OXQ102" s="192">
        <f t="shared" si="168"/>
        <v>0</v>
      </c>
      <c r="OXR102" s="192">
        <f t="shared" si="168"/>
        <v>0</v>
      </c>
      <c r="OXS102" s="192">
        <f t="shared" si="168"/>
        <v>0</v>
      </c>
      <c r="OXT102" s="192">
        <f t="shared" si="168"/>
        <v>0</v>
      </c>
      <c r="OXU102" s="192">
        <f t="shared" si="168"/>
        <v>0</v>
      </c>
      <c r="OXV102" s="192">
        <f t="shared" si="168"/>
        <v>0</v>
      </c>
      <c r="OXW102" s="192">
        <f t="shared" si="168"/>
        <v>0</v>
      </c>
      <c r="OXX102" s="192">
        <f t="shared" si="168"/>
        <v>0</v>
      </c>
      <c r="OXY102" s="192">
        <f t="shared" si="168"/>
        <v>0</v>
      </c>
      <c r="OXZ102" s="192">
        <f t="shared" si="168"/>
        <v>0</v>
      </c>
      <c r="OYA102" s="192">
        <f t="shared" si="168"/>
        <v>0</v>
      </c>
      <c r="OYB102" s="192">
        <f t="shared" si="168"/>
        <v>0</v>
      </c>
      <c r="OYC102" s="192">
        <f t="shared" si="168"/>
        <v>0</v>
      </c>
      <c r="OYD102" s="192">
        <f t="shared" si="168"/>
        <v>0</v>
      </c>
      <c r="OYE102" s="192">
        <f t="shared" si="168"/>
        <v>0</v>
      </c>
      <c r="OYF102" s="192">
        <f t="shared" si="168"/>
        <v>0</v>
      </c>
      <c r="OYG102" s="192">
        <f t="shared" si="168"/>
        <v>0</v>
      </c>
      <c r="OYH102" s="192">
        <f t="shared" si="168"/>
        <v>0</v>
      </c>
      <c r="OYI102" s="192">
        <f t="shared" si="168"/>
        <v>0</v>
      </c>
      <c r="OYJ102" s="192">
        <f t="shared" si="168"/>
        <v>0</v>
      </c>
      <c r="OYK102" s="192">
        <f t="shared" si="168"/>
        <v>0</v>
      </c>
      <c r="OYL102" s="192">
        <f t="shared" si="168"/>
        <v>0</v>
      </c>
      <c r="OYM102" s="192">
        <f t="shared" si="168"/>
        <v>0</v>
      </c>
      <c r="OYN102" s="192">
        <f t="shared" si="168"/>
        <v>0</v>
      </c>
      <c r="OYO102" s="192">
        <f t="shared" si="168"/>
        <v>0</v>
      </c>
      <c r="OYP102" s="192">
        <f t="shared" si="168"/>
        <v>0</v>
      </c>
      <c r="OYQ102" s="192">
        <f t="shared" si="168"/>
        <v>0</v>
      </c>
      <c r="OYR102" s="192">
        <f t="shared" si="168"/>
        <v>0</v>
      </c>
      <c r="OYS102" s="192">
        <f t="shared" si="168"/>
        <v>0</v>
      </c>
      <c r="OYT102" s="192">
        <f t="shared" si="168"/>
        <v>0</v>
      </c>
      <c r="OYU102" s="192">
        <f t="shared" si="168"/>
        <v>0</v>
      </c>
      <c r="OYV102" s="192">
        <f t="shared" si="168"/>
        <v>0</v>
      </c>
      <c r="OYW102" s="192">
        <f t="shared" si="168"/>
        <v>0</v>
      </c>
      <c r="OYX102" s="192">
        <f t="shared" si="168"/>
        <v>0</v>
      </c>
      <c r="OYY102" s="192">
        <f t="shared" si="168"/>
        <v>0</v>
      </c>
      <c r="OYZ102" s="192">
        <f t="shared" si="168"/>
        <v>0</v>
      </c>
      <c r="OZA102" s="192">
        <f t="shared" si="168"/>
        <v>0</v>
      </c>
      <c r="OZB102" s="192">
        <f t="shared" si="168"/>
        <v>0</v>
      </c>
      <c r="OZC102" s="192">
        <f t="shared" si="168"/>
        <v>0</v>
      </c>
      <c r="OZD102" s="192">
        <f t="shared" si="168"/>
        <v>0</v>
      </c>
      <c r="OZE102" s="192">
        <f t="shared" ref="OZE102:PBP102" si="169" xml:space="preserve"> OZE$99</f>
        <v>0</v>
      </c>
      <c r="OZF102" s="192">
        <f t="shared" si="169"/>
        <v>0</v>
      </c>
      <c r="OZG102" s="192">
        <f t="shared" si="169"/>
        <v>0</v>
      </c>
      <c r="OZH102" s="192">
        <f t="shared" si="169"/>
        <v>0</v>
      </c>
      <c r="OZI102" s="192">
        <f t="shared" si="169"/>
        <v>0</v>
      </c>
      <c r="OZJ102" s="192">
        <f t="shared" si="169"/>
        <v>0</v>
      </c>
      <c r="OZK102" s="192">
        <f t="shared" si="169"/>
        <v>0</v>
      </c>
      <c r="OZL102" s="192">
        <f t="shared" si="169"/>
        <v>0</v>
      </c>
      <c r="OZM102" s="192">
        <f t="shared" si="169"/>
        <v>0</v>
      </c>
      <c r="OZN102" s="192">
        <f t="shared" si="169"/>
        <v>0</v>
      </c>
      <c r="OZO102" s="192">
        <f t="shared" si="169"/>
        <v>0</v>
      </c>
      <c r="OZP102" s="192">
        <f t="shared" si="169"/>
        <v>0</v>
      </c>
      <c r="OZQ102" s="192">
        <f t="shared" si="169"/>
        <v>0</v>
      </c>
      <c r="OZR102" s="192">
        <f t="shared" si="169"/>
        <v>0</v>
      </c>
      <c r="OZS102" s="192">
        <f t="shared" si="169"/>
        <v>0</v>
      </c>
      <c r="OZT102" s="192">
        <f t="shared" si="169"/>
        <v>0</v>
      </c>
      <c r="OZU102" s="192">
        <f t="shared" si="169"/>
        <v>0</v>
      </c>
      <c r="OZV102" s="192">
        <f t="shared" si="169"/>
        <v>0</v>
      </c>
      <c r="OZW102" s="192">
        <f t="shared" si="169"/>
        <v>0</v>
      </c>
      <c r="OZX102" s="192">
        <f t="shared" si="169"/>
        <v>0</v>
      </c>
      <c r="OZY102" s="192">
        <f t="shared" si="169"/>
        <v>0</v>
      </c>
      <c r="OZZ102" s="192">
        <f t="shared" si="169"/>
        <v>0</v>
      </c>
      <c r="PAA102" s="192">
        <f t="shared" si="169"/>
        <v>0</v>
      </c>
      <c r="PAB102" s="192">
        <f t="shared" si="169"/>
        <v>0</v>
      </c>
      <c r="PAC102" s="192">
        <f t="shared" si="169"/>
        <v>0</v>
      </c>
      <c r="PAD102" s="192">
        <f t="shared" si="169"/>
        <v>0</v>
      </c>
      <c r="PAE102" s="192">
        <f t="shared" si="169"/>
        <v>0</v>
      </c>
      <c r="PAF102" s="192">
        <f t="shared" si="169"/>
        <v>0</v>
      </c>
      <c r="PAG102" s="192">
        <f t="shared" si="169"/>
        <v>0</v>
      </c>
      <c r="PAH102" s="192">
        <f t="shared" si="169"/>
        <v>0</v>
      </c>
      <c r="PAI102" s="192">
        <f t="shared" si="169"/>
        <v>0</v>
      </c>
      <c r="PAJ102" s="192">
        <f t="shared" si="169"/>
        <v>0</v>
      </c>
      <c r="PAK102" s="192">
        <f t="shared" si="169"/>
        <v>0</v>
      </c>
      <c r="PAL102" s="192">
        <f t="shared" si="169"/>
        <v>0</v>
      </c>
      <c r="PAM102" s="192">
        <f t="shared" si="169"/>
        <v>0</v>
      </c>
      <c r="PAN102" s="192">
        <f t="shared" si="169"/>
        <v>0</v>
      </c>
      <c r="PAO102" s="192">
        <f t="shared" si="169"/>
        <v>0</v>
      </c>
      <c r="PAP102" s="192">
        <f t="shared" si="169"/>
        <v>0</v>
      </c>
      <c r="PAQ102" s="192">
        <f t="shared" si="169"/>
        <v>0</v>
      </c>
      <c r="PAR102" s="192">
        <f t="shared" si="169"/>
        <v>0</v>
      </c>
      <c r="PAS102" s="192">
        <f t="shared" si="169"/>
        <v>0</v>
      </c>
      <c r="PAT102" s="192">
        <f t="shared" si="169"/>
        <v>0</v>
      </c>
      <c r="PAU102" s="192">
        <f t="shared" si="169"/>
        <v>0</v>
      </c>
      <c r="PAV102" s="192">
        <f t="shared" si="169"/>
        <v>0</v>
      </c>
      <c r="PAW102" s="192">
        <f t="shared" si="169"/>
        <v>0</v>
      </c>
      <c r="PAX102" s="192">
        <f t="shared" si="169"/>
        <v>0</v>
      </c>
      <c r="PAY102" s="192">
        <f t="shared" si="169"/>
        <v>0</v>
      </c>
      <c r="PAZ102" s="192">
        <f t="shared" si="169"/>
        <v>0</v>
      </c>
      <c r="PBA102" s="192">
        <f t="shared" si="169"/>
        <v>0</v>
      </c>
      <c r="PBB102" s="192">
        <f t="shared" si="169"/>
        <v>0</v>
      </c>
      <c r="PBC102" s="192">
        <f t="shared" si="169"/>
        <v>0</v>
      </c>
      <c r="PBD102" s="192">
        <f t="shared" si="169"/>
        <v>0</v>
      </c>
      <c r="PBE102" s="192">
        <f t="shared" si="169"/>
        <v>0</v>
      </c>
      <c r="PBF102" s="192">
        <f t="shared" si="169"/>
        <v>0</v>
      </c>
      <c r="PBG102" s="192">
        <f t="shared" si="169"/>
        <v>0</v>
      </c>
      <c r="PBH102" s="192">
        <f t="shared" si="169"/>
        <v>0</v>
      </c>
      <c r="PBI102" s="192">
        <f t="shared" si="169"/>
        <v>0</v>
      </c>
      <c r="PBJ102" s="192">
        <f t="shared" si="169"/>
        <v>0</v>
      </c>
      <c r="PBK102" s="192">
        <f t="shared" si="169"/>
        <v>0</v>
      </c>
      <c r="PBL102" s="192">
        <f t="shared" si="169"/>
        <v>0</v>
      </c>
      <c r="PBM102" s="192">
        <f t="shared" si="169"/>
        <v>0</v>
      </c>
      <c r="PBN102" s="192">
        <f t="shared" si="169"/>
        <v>0</v>
      </c>
      <c r="PBO102" s="192">
        <f t="shared" si="169"/>
        <v>0</v>
      </c>
      <c r="PBP102" s="192">
        <f t="shared" si="169"/>
        <v>0</v>
      </c>
      <c r="PBQ102" s="192">
        <f t="shared" ref="PBQ102:PEB102" si="170" xml:space="preserve"> PBQ$99</f>
        <v>0</v>
      </c>
      <c r="PBR102" s="192">
        <f t="shared" si="170"/>
        <v>0</v>
      </c>
      <c r="PBS102" s="192">
        <f t="shared" si="170"/>
        <v>0</v>
      </c>
      <c r="PBT102" s="192">
        <f t="shared" si="170"/>
        <v>0</v>
      </c>
      <c r="PBU102" s="192">
        <f t="shared" si="170"/>
        <v>0</v>
      </c>
      <c r="PBV102" s="192">
        <f t="shared" si="170"/>
        <v>0</v>
      </c>
      <c r="PBW102" s="192">
        <f t="shared" si="170"/>
        <v>0</v>
      </c>
      <c r="PBX102" s="192">
        <f t="shared" si="170"/>
        <v>0</v>
      </c>
      <c r="PBY102" s="192">
        <f t="shared" si="170"/>
        <v>0</v>
      </c>
      <c r="PBZ102" s="192">
        <f t="shared" si="170"/>
        <v>0</v>
      </c>
      <c r="PCA102" s="192">
        <f t="shared" si="170"/>
        <v>0</v>
      </c>
      <c r="PCB102" s="192">
        <f t="shared" si="170"/>
        <v>0</v>
      </c>
      <c r="PCC102" s="192">
        <f t="shared" si="170"/>
        <v>0</v>
      </c>
      <c r="PCD102" s="192">
        <f t="shared" si="170"/>
        <v>0</v>
      </c>
      <c r="PCE102" s="192">
        <f t="shared" si="170"/>
        <v>0</v>
      </c>
      <c r="PCF102" s="192">
        <f t="shared" si="170"/>
        <v>0</v>
      </c>
      <c r="PCG102" s="192">
        <f t="shared" si="170"/>
        <v>0</v>
      </c>
      <c r="PCH102" s="192">
        <f t="shared" si="170"/>
        <v>0</v>
      </c>
      <c r="PCI102" s="192">
        <f t="shared" si="170"/>
        <v>0</v>
      </c>
      <c r="PCJ102" s="192">
        <f t="shared" si="170"/>
        <v>0</v>
      </c>
      <c r="PCK102" s="192">
        <f t="shared" si="170"/>
        <v>0</v>
      </c>
      <c r="PCL102" s="192">
        <f t="shared" si="170"/>
        <v>0</v>
      </c>
      <c r="PCM102" s="192">
        <f t="shared" si="170"/>
        <v>0</v>
      </c>
      <c r="PCN102" s="192">
        <f t="shared" si="170"/>
        <v>0</v>
      </c>
      <c r="PCO102" s="192">
        <f t="shared" si="170"/>
        <v>0</v>
      </c>
      <c r="PCP102" s="192">
        <f t="shared" si="170"/>
        <v>0</v>
      </c>
      <c r="PCQ102" s="192">
        <f t="shared" si="170"/>
        <v>0</v>
      </c>
      <c r="PCR102" s="192">
        <f t="shared" si="170"/>
        <v>0</v>
      </c>
      <c r="PCS102" s="192">
        <f t="shared" si="170"/>
        <v>0</v>
      </c>
      <c r="PCT102" s="192">
        <f t="shared" si="170"/>
        <v>0</v>
      </c>
      <c r="PCU102" s="192">
        <f t="shared" si="170"/>
        <v>0</v>
      </c>
      <c r="PCV102" s="192">
        <f t="shared" si="170"/>
        <v>0</v>
      </c>
      <c r="PCW102" s="192">
        <f t="shared" si="170"/>
        <v>0</v>
      </c>
      <c r="PCX102" s="192">
        <f t="shared" si="170"/>
        <v>0</v>
      </c>
      <c r="PCY102" s="192">
        <f t="shared" si="170"/>
        <v>0</v>
      </c>
      <c r="PCZ102" s="192">
        <f t="shared" si="170"/>
        <v>0</v>
      </c>
      <c r="PDA102" s="192">
        <f t="shared" si="170"/>
        <v>0</v>
      </c>
      <c r="PDB102" s="192">
        <f t="shared" si="170"/>
        <v>0</v>
      </c>
      <c r="PDC102" s="192">
        <f t="shared" si="170"/>
        <v>0</v>
      </c>
      <c r="PDD102" s="192">
        <f t="shared" si="170"/>
        <v>0</v>
      </c>
      <c r="PDE102" s="192">
        <f t="shared" si="170"/>
        <v>0</v>
      </c>
      <c r="PDF102" s="192">
        <f t="shared" si="170"/>
        <v>0</v>
      </c>
      <c r="PDG102" s="192">
        <f t="shared" si="170"/>
        <v>0</v>
      </c>
      <c r="PDH102" s="192">
        <f t="shared" si="170"/>
        <v>0</v>
      </c>
      <c r="PDI102" s="192">
        <f t="shared" si="170"/>
        <v>0</v>
      </c>
      <c r="PDJ102" s="192">
        <f t="shared" si="170"/>
        <v>0</v>
      </c>
      <c r="PDK102" s="192">
        <f t="shared" si="170"/>
        <v>0</v>
      </c>
      <c r="PDL102" s="192">
        <f t="shared" si="170"/>
        <v>0</v>
      </c>
      <c r="PDM102" s="192">
        <f t="shared" si="170"/>
        <v>0</v>
      </c>
      <c r="PDN102" s="192">
        <f t="shared" si="170"/>
        <v>0</v>
      </c>
      <c r="PDO102" s="192">
        <f t="shared" si="170"/>
        <v>0</v>
      </c>
      <c r="PDP102" s="192">
        <f t="shared" si="170"/>
        <v>0</v>
      </c>
      <c r="PDQ102" s="192">
        <f t="shared" si="170"/>
        <v>0</v>
      </c>
      <c r="PDR102" s="192">
        <f t="shared" si="170"/>
        <v>0</v>
      </c>
      <c r="PDS102" s="192">
        <f t="shared" si="170"/>
        <v>0</v>
      </c>
      <c r="PDT102" s="192">
        <f t="shared" si="170"/>
        <v>0</v>
      </c>
      <c r="PDU102" s="192">
        <f t="shared" si="170"/>
        <v>0</v>
      </c>
      <c r="PDV102" s="192">
        <f t="shared" si="170"/>
        <v>0</v>
      </c>
      <c r="PDW102" s="192">
        <f t="shared" si="170"/>
        <v>0</v>
      </c>
      <c r="PDX102" s="192">
        <f t="shared" si="170"/>
        <v>0</v>
      </c>
      <c r="PDY102" s="192">
        <f t="shared" si="170"/>
        <v>0</v>
      </c>
      <c r="PDZ102" s="192">
        <f t="shared" si="170"/>
        <v>0</v>
      </c>
      <c r="PEA102" s="192">
        <f t="shared" si="170"/>
        <v>0</v>
      </c>
      <c r="PEB102" s="192">
        <f t="shared" si="170"/>
        <v>0</v>
      </c>
      <c r="PEC102" s="192">
        <f t="shared" ref="PEC102:PGN102" si="171" xml:space="preserve"> PEC$99</f>
        <v>0</v>
      </c>
      <c r="PED102" s="192">
        <f t="shared" si="171"/>
        <v>0</v>
      </c>
      <c r="PEE102" s="192">
        <f t="shared" si="171"/>
        <v>0</v>
      </c>
      <c r="PEF102" s="192">
        <f t="shared" si="171"/>
        <v>0</v>
      </c>
      <c r="PEG102" s="192">
        <f t="shared" si="171"/>
        <v>0</v>
      </c>
      <c r="PEH102" s="192">
        <f t="shared" si="171"/>
        <v>0</v>
      </c>
      <c r="PEI102" s="192">
        <f t="shared" si="171"/>
        <v>0</v>
      </c>
      <c r="PEJ102" s="192">
        <f t="shared" si="171"/>
        <v>0</v>
      </c>
      <c r="PEK102" s="192">
        <f t="shared" si="171"/>
        <v>0</v>
      </c>
      <c r="PEL102" s="192">
        <f t="shared" si="171"/>
        <v>0</v>
      </c>
      <c r="PEM102" s="192">
        <f t="shared" si="171"/>
        <v>0</v>
      </c>
      <c r="PEN102" s="192">
        <f t="shared" si="171"/>
        <v>0</v>
      </c>
      <c r="PEO102" s="192">
        <f t="shared" si="171"/>
        <v>0</v>
      </c>
      <c r="PEP102" s="192">
        <f t="shared" si="171"/>
        <v>0</v>
      </c>
      <c r="PEQ102" s="192">
        <f t="shared" si="171"/>
        <v>0</v>
      </c>
      <c r="PER102" s="192">
        <f t="shared" si="171"/>
        <v>0</v>
      </c>
      <c r="PES102" s="192">
        <f t="shared" si="171"/>
        <v>0</v>
      </c>
      <c r="PET102" s="192">
        <f t="shared" si="171"/>
        <v>0</v>
      </c>
      <c r="PEU102" s="192">
        <f t="shared" si="171"/>
        <v>0</v>
      </c>
      <c r="PEV102" s="192">
        <f t="shared" si="171"/>
        <v>0</v>
      </c>
      <c r="PEW102" s="192">
        <f t="shared" si="171"/>
        <v>0</v>
      </c>
      <c r="PEX102" s="192">
        <f t="shared" si="171"/>
        <v>0</v>
      </c>
      <c r="PEY102" s="192">
        <f t="shared" si="171"/>
        <v>0</v>
      </c>
      <c r="PEZ102" s="192">
        <f t="shared" si="171"/>
        <v>0</v>
      </c>
      <c r="PFA102" s="192">
        <f t="shared" si="171"/>
        <v>0</v>
      </c>
      <c r="PFB102" s="192">
        <f t="shared" si="171"/>
        <v>0</v>
      </c>
      <c r="PFC102" s="192">
        <f t="shared" si="171"/>
        <v>0</v>
      </c>
      <c r="PFD102" s="192">
        <f t="shared" si="171"/>
        <v>0</v>
      </c>
      <c r="PFE102" s="192">
        <f t="shared" si="171"/>
        <v>0</v>
      </c>
      <c r="PFF102" s="192">
        <f t="shared" si="171"/>
        <v>0</v>
      </c>
      <c r="PFG102" s="192">
        <f t="shared" si="171"/>
        <v>0</v>
      </c>
      <c r="PFH102" s="192">
        <f t="shared" si="171"/>
        <v>0</v>
      </c>
      <c r="PFI102" s="192">
        <f t="shared" si="171"/>
        <v>0</v>
      </c>
      <c r="PFJ102" s="192">
        <f t="shared" si="171"/>
        <v>0</v>
      </c>
      <c r="PFK102" s="192">
        <f t="shared" si="171"/>
        <v>0</v>
      </c>
      <c r="PFL102" s="192">
        <f t="shared" si="171"/>
        <v>0</v>
      </c>
      <c r="PFM102" s="192">
        <f t="shared" si="171"/>
        <v>0</v>
      </c>
      <c r="PFN102" s="192">
        <f t="shared" si="171"/>
        <v>0</v>
      </c>
      <c r="PFO102" s="192">
        <f t="shared" si="171"/>
        <v>0</v>
      </c>
      <c r="PFP102" s="192">
        <f t="shared" si="171"/>
        <v>0</v>
      </c>
      <c r="PFQ102" s="192">
        <f t="shared" si="171"/>
        <v>0</v>
      </c>
      <c r="PFR102" s="192">
        <f t="shared" si="171"/>
        <v>0</v>
      </c>
      <c r="PFS102" s="192">
        <f t="shared" si="171"/>
        <v>0</v>
      </c>
      <c r="PFT102" s="192">
        <f t="shared" si="171"/>
        <v>0</v>
      </c>
      <c r="PFU102" s="192">
        <f t="shared" si="171"/>
        <v>0</v>
      </c>
      <c r="PFV102" s="192">
        <f t="shared" si="171"/>
        <v>0</v>
      </c>
      <c r="PFW102" s="192">
        <f t="shared" si="171"/>
        <v>0</v>
      </c>
      <c r="PFX102" s="192">
        <f t="shared" si="171"/>
        <v>0</v>
      </c>
      <c r="PFY102" s="192">
        <f t="shared" si="171"/>
        <v>0</v>
      </c>
      <c r="PFZ102" s="192">
        <f t="shared" si="171"/>
        <v>0</v>
      </c>
      <c r="PGA102" s="192">
        <f t="shared" si="171"/>
        <v>0</v>
      </c>
      <c r="PGB102" s="192">
        <f t="shared" si="171"/>
        <v>0</v>
      </c>
      <c r="PGC102" s="192">
        <f t="shared" si="171"/>
        <v>0</v>
      </c>
      <c r="PGD102" s="192">
        <f t="shared" si="171"/>
        <v>0</v>
      </c>
      <c r="PGE102" s="192">
        <f t="shared" si="171"/>
        <v>0</v>
      </c>
      <c r="PGF102" s="192">
        <f t="shared" si="171"/>
        <v>0</v>
      </c>
      <c r="PGG102" s="192">
        <f t="shared" si="171"/>
        <v>0</v>
      </c>
      <c r="PGH102" s="192">
        <f t="shared" si="171"/>
        <v>0</v>
      </c>
      <c r="PGI102" s="192">
        <f t="shared" si="171"/>
        <v>0</v>
      </c>
      <c r="PGJ102" s="192">
        <f t="shared" si="171"/>
        <v>0</v>
      </c>
      <c r="PGK102" s="192">
        <f t="shared" si="171"/>
        <v>0</v>
      </c>
      <c r="PGL102" s="192">
        <f t="shared" si="171"/>
        <v>0</v>
      </c>
      <c r="PGM102" s="192">
        <f t="shared" si="171"/>
        <v>0</v>
      </c>
      <c r="PGN102" s="192">
        <f t="shared" si="171"/>
        <v>0</v>
      </c>
      <c r="PGO102" s="192">
        <f t="shared" ref="PGO102:PIZ102" si="172" xml:space="preserve"> PGO$99</f>
        <v>0</v>
      </c>
      <c r="PGP102" s="192">
        <f t="shared" si="172"/>
        <v>0</v>
      </c>
      <c r="PGQ102" s="192">
        <f t="shared" si="172"/>
        <v>0</v>
      </c>
      <c r="PGR102" s="192">
        <f t="shared" si="172"/>
        <v>0</v>
      </c>
      <c r="PGS102" s="192">
        <f t="shared" si="172"/>
        <v>0</v>
      </c>
      <c r="PGT102" s="192">
        <f t="shared" si="172"/>
        <v>0</v>
      </c>
      <c r="PGU102" s="192">
        <f t="shared" si="172"/>
        <v>0</v>
      </c>
      <c r="PGV102" s="192">
        <f t="shared" si="172"/>
        <v>0</v>
      </c>
      <c r="PGW102" s="192">
        <f t="shared" si="172"/>
        <v>0</v>
      </c>
      <c r="PGX102" s="192">
        <f t="shared" si="172"/>
        <v>0</v>
      </c>
      <c r="PGY102" s="192">
        <f t="shared" si="172"/>
        <v>0</v>
      </c>
      <c r="PGZ102" s="192">
        <f t="shared" si="172"/>
        <v>0</v>
      </c>
      <c r="PHA102" s="192">
        <f t="shared" si="172"/>
        <v>0</v>
      </c>
      <c r="PHB102" s="192">
        <f t="shared" si="172"/>
        <v>0</v>
      </c>
      <c r="PHC102" s="192">
        <f t="shared" si="172"/>
        <v>0</v>
      </c>
      <c r="PHD102" s="192">
        <f t="shared" si="172"/>
        <v>0</v>
      </c>
      <c r="PHE102" s="192">
        <f t="shared" si="172"/>
        <v>0</v>
      </c>
      <c r="PHF102" s="192">
        <f t="shared" si="172"/>
        <v>0</v>
      </c>
      <c r="PHG102" s="192">
        <f t="shared" si="172"/>
        <v>0</v>
      </c>
      <c r="PHH102" s="192">
        <f t="shared" si="172"/>
        <v>0</v>
      </c>
      <c r="PHI102" s="192">
        <f t="shared" si="172"/>
        <v>0</v>
      </c>
      <c r="PHJ102" s="192">
        <f t="shared" si="172"/>
        <v>0</v>
      </c>
      <c r="PHK102" s="192">
        <f t="shared" si="172"/>
        <v>0</v>
      </c>
      <c r="PHL102" s="192">
        <f t="shared" si="172"/>
        <v>0</v>
      </c>
      <c r="PHM102" s="192">
        <f t="shared" si="172"/>
        <v>0</v>
      </c>
      <c r="PHN102" s="192">
        <f t="shared" si="172"/>
        <v>0</v>
      </c>
      <c r="PHO102" s="192">
        <f t="shared" si="172"/>
        <v>0</v>
      </c>
      <c r="PHP102" s="192">
        <f t="shared" si="172"/>
        <v>0</v>
      </c>
      <c r="PHQ102" s="192">
        <f t="shared" si="172"/>
        <v>0</v>
      </c>
      <c r="PHR102" s="192">
        <f t="shared" si="172"/>
        <v>0</v>
      </c>
      <c r="PHS102" s="192">
        <f t="shared" si="172"/>
        <v>0</v>
      </c>
      <c r="PHT102" s="192">
        <f t="shared" si="172"/>
        <v>0</v>
      </c>
      <c r="PHU102" s="192">
        <f t="shared" si="172"/>
        <v>0</v>
      </c>
      <c r="PHV102" s="192">
        <f t="shared" si="172"/>
        <v>0</v>
      </c>
      <c r="PHW102" s="192">
        <f t="shared" si="172"/>
        <v>0</v>
      </c>
      <c r="PHX102" s="192">
        <f t="shared" si="172"/>
        <v>0</v>
      </c>
      <c r="PHY102" s="192">
        <f t="shared" si="172"/>
        <v>0</v>
      </c>
      <c r="PHZ102" s="192">
        <f t="shared" si="172"/>
        <v>0</v>
      </c>
      <c r="PIA102" s="192">
        <f t="shared" si="172"/>
        <v>0</v>
      </c>
      <c r="PIB102" s="192">
        <f t="shared" si="172"/>
        <v>0</v>
      </c>
      <c r="PIC102" s="192">
        <f t="shared" si="172"/>
        <v>0</v>
      </c>
      <c r="PID102" s="192">
        <f t="shared" si="172"/>
        <v>0</v>
      </c>
      <c r="PIE102" s="192">
        <f t="shared" si="172"/>
        <v>0</v>
      </c>
      <c r="PIF102" s="192">
        <f t="shared" si="172"/>
        <v>0</v>
      </c>
      <c r="PIG102" s="192">
        <f t="shared" si="172"/>
        <v>0</v>
      </c>
      <c r="PIH102" s="192">
        <f t="shared" si="172"/>
        <v>0</v>
      </c>
      <c r="PII102" s="192">
        <f t="shared" si="172"/>
        <v>0</v>
      </c>
      <c r="PIJ102" s="192">
        <f t="shared" si="172"/>
        <v>0</v>
      </c>
      <c r="PIK102" s="192">
        <f t="shared" si="172"/>
        <v>0</v>
      </c>
      <c r="PIL102" s="192">
        <f t="shared" si="172"/>
        <v>0</v>
      </c>
      <c r="PIM102" s="192">
        <f t="shared" si="172"/>
        <v>0</v>
      </c>
      <c r="PIN102" s="192">
        <f t="shared" si="172"/>
        <v>0</v>
      </c>
      <c r="PIO102" s="192">
        <f t="shared" si="172"/>
        <v>0</v>
      </c>
      <c r="PIP102" s="192">
        <f t="shared" si="172"/>
        <v>0</v>
      </c>
      <c r="PIQ102" s="192">
        <f t="shared" si="172"/>
        <v>0</v>
      </c>
      <c r="PIR102" s="192">
        <f t="shared" si="172"/>
        <v>0</v>
      </c>
      <c r="PIS102" s="192">
        <f t="shared" si="172"/>
        <v>0</v>
      </c>
      <c r="PIT102" s="192">
        <f t="shared" si="172"/>
        <v>0</v>
      </c>
      <c r="PIU102" s="192">
        <f t="shared" si="172"/>
        <v>0</v>
      </c>
      <c r="PIV102" s="192">
        <f t="shared" si="172"/>
        <v>0</v>
      </c>
      <c r="PIW102" s="192">
        <f t="shared" si="172"/>
        <v>0</v>
      </c>
      <c r="PIX102" s="192">
        <f t="shared" si="172"/>
        <v>0</v>
      </c>
      <c r="PIY102" s="192">
        <f t="shared" si="172"/>
        <v>0</v>
      </c>
      <c r="PIZ102" s="192">
        <f t="shared" si="172"/>
        <v>0</v>
      </c>
      <c r="PJA102" s="192">
        <f t="shared" ref="PJA102:PLL102" si="173" xml:space="preserve"> PJA$99</f>
        <v>0</v>
      </c>
      <c r="PJB102" s="192">
        <f t="shared" si="173"/>
        <v>0</v>
      </c>
      <c r="PJC102" s="192">
        <f t="shared" si="173"/>
        <v>0</v>
      </c>
      <c r="PJD102" s="192">
        <f t="shared" si="173"/>
        <v>0</v>
      </c>
      <c r="PJE102" s="192">
        <f t="shared" si="173"/>
        <v>0</v>
      </c>
      <c r="PJF102" s="192">
        <f t="shared" si="173"/>
        <v>0</v>
      </c>
      <c r="PJG102" s="192">
        <f t="shared" si="173"/>
        <v>0</v>
      </c>
      <c r="PJH102" s="192">
        <f t="shared" si="173"/>
        <v>0</v>
      </c>
      <c r="PJI102" s="192">
        <f t="shared" si="173"/>
        <v>0</v>
      </c>
      <c r="PJJ102" s="192">
        <f t="shared" si="173"/>
        <v>0</v>
      </c>
      <c r="PJK102" s="192">
        <f t="shared" si="173"/>
        <v>0</v>
      </c>
      <c r="PJL102" s="192">
        <f t="shared" si="173"/>
        <v>0</v>
      </c>
      <c r="PJM102" s="192">
        <f t="shared" si="173"/>
        <v>0</v>
      </c>
      <c r="PJN102" s="192">
        <f t="shared" si="173"/>
        <v>0</v>
      </c>
      <c r="PJO102" s="192">
        <f t="shared" si="173"/>
        <v>0</v>
      </c>
      <c r="PJP102" s="192">
        <f t="shared" si="173"/>
        <v>0</v>
      </c>
      <c r="PJQ102" s="192">
        <f t="shared" si="173"/>
        <v>0</v>
      </c>
      <c r="PJR102" s="192">
        <f t="shared" si="173"/>
        <v>0</v>
      </c>
      <c r="PJS102" s="192">
        <f t="shared" si="173"/>
        <v>0</v>
      </c>
      <c r="PJT102" s="192">
        <f t="shared" si="173"/>
        <v>0</v>
      </c>
      <c r="PJU102" s="192">
        <f t="shared" si="173"/>
        <v>0</v>
      </c>
      <c r="PJV102" s="192">
        <f t="shared" si="173"/>
        <v>0</v>
      </c>
      <c r="PJW102" s="192">
        <f t="shared" si="173"/>
        <v>0</v>
      </c>
      <c r="PJX102" s="192">
        <f t="shared" si="173"/>
        <v>0</v>
      </c>
      <c r="PJY102" s="192">
        <f t="shared" si="173"/>
        <v>0</v>
      </c>
      <c r="PJZ102" s="192">
        <f t="shared" si="173"/>
        <v>0</v>
      </c>
      <c r="PKA102" s="192">
        <f t="shared" si="173"/>
        <v>0</v>
      </c>
      <c r="PKB102" s="192">
        <f t="shared" si="173"/>
        <v>0</v>
      </c>
      <c r="PKC102" s="192">
        <f t="shared" si="173"/>
        <v>0</v>
      </c>
      <c r="PKD102" s="192">
        <f t="shared" si="173"/>
        <v>0</v>
      </c>
      <c r="PKE102" s="192">
        <f t="shared" si="173"/>
        <v>0</v>
      </c>
      <c r="PKF102" s="192">
        <f t="shared" si="173"/>
        <v>0</v>
      </c>
      <c r="PKG102" s="192">
        <f t="shared" si="173"/>
        <v>0</v>
      </c>
      <c r="PKH102" s="192">
        <f t="shared" si="173"/>
        <v>0</v>
      </c>
      <c r="PKI102" s="192">
        <f t="shared" si="173"/>
        <v>0</v>
      </c>
      <c r="PKJ102" s="192">
        <f t="shared" si="173"/>
        <v>0</v>
      </c>
      <c r="PKK102" s="192">
        <f t="shared" si="173"/>
        <v>0</v>
      </c>
      <c r="PKL102" s="192">
        <f t="shared" si="173"/>
        <v>0</v>
      </c>
      <c r="PKM102" s="192">
        <f t="shared" si="173"/>
        <v>0</v>
      </c>
      <c r="PKN102" s="192">
        <f t="shared" si="173"/>
        <v>0</v>
      </c>
      <c r="PKO102" s="192">
        <f t="shared" si="173"/>
        <v>0</v>
      </c>
      <c r="PKP102" s="192">
        <f t="shared" si="173"/>
        <v>0</v>
      </c>
      <c r="PKQ102" s="192">
        <f t="shared" si="173"/>
        <v>0</v>
      </c>
      <c r="PKR102" s="192">
        <f t="shared" si="173"/>
        <v>0</v>
      </c>
      <c r="PKS102" s="192">
        <f t="shared" si="173"/>
        <v>0</v>
      </c>
      <c r="PKT102" s="192">
        <f t="shared" si="173"/>
        <v>0</v>
      </c>
      <c r="PKU102" s="192">
        <f t="shared" si="173"/>
        <v>0</v>
      </c>
      <c r="PKV102" s="192">
        <f t="shared" si="173"/>
        <v>0</v>
      </c>
      <c r="PKW102" s="192">
        <f t="shared" si="173"/>
        <v>0</v>
      </c>
      <c r="PKX102" s="192">
        <f t="shared" si="173"/>
        <v>0</v>
      </c>
      <c r="PKY102" s="192">
        <f t="shared" si="173"/>
        <v>0</v>
      </c>
      <c r="PKZ102" s="192">
        <f t="shared" si="173"/>
        <v>0</v>
      </c>
      <c r="PLA102" s="192">
        <f t="shared" si="173"/>
        <v>0</v>
      </c>
      <c r="PLB102" s="192">
        <f t="shared" si="173"/>
        <v>0</v>
      </c>
      <c r="PLC102" s="192">
        <f t="shared" si="173"/>
        <v>0</v>
      </c>
      <c r="PLD102" s="192">
        <f t="shared" si="173"/>
        <v>0</v>
      </c>
      <c r="PLE102" s="192">
        <f t="shared" si="173"/>
        <v>0</v>
      </c>
      <c r="PLF102" s="192">
        <f t="shared" si="173"/>
        <v>0</v>
      </c>
      <c r="PLG102" s="192">
        <f t="shared" si="173"/>
        <v>0</v>
      </c>
      <c r="PLH102" s="192">
        <f t="shared" si="173"/>
        <v>0</v>
      </c>
      <c r="PLI102" s="192">
        <f t="shared" si="173"/>
        <v>0</v>
      </c>
      <c r="PLJ102" s="192">
        <f t="shared" si="173"/>
        <v>0</v>
      </c>
      <c r="PLK102" s="192">
        <f t="shared" si="173"/>
        <v>0</v>
      </c>
      <c r="PLL102" s="192">
        <f t="shared" si="173"/>
        <v>0</v>
      </c>
      <c r="PLM102" s="192">
        <f t="shared" ref="PLM102:PNX102" si="174" xml:space="preserve"> PLM$99</f>
        <v>0</v>
      </c>
      <c r="PLN102" s="192">
        <f t="shared" si="174"/>
        <v>0</v>
      </c>
      <c r="PLO102" s="192">
        <f t="shared" si="174"/>
        <v>0</v>
      </c>
      <c r="PLP102" s="192">
        <f t="shared" si="174"/>
        <v>0</v>
      </c>
      <c r="PLQ102" s="192">
        <f t="shared" si="174"/>
        <v>0</v>
      </c>
      <c r="PLR102" s="192">
        <f t="shared" si="174"/>
        <v>0</v>
      </c>
      <c r="PLS102" s="192">
        <f t="shared" si="174"/>
        <v>0</v>
      </c>
      <c r="PLT102" s="192">
        <f t="shared" si="174"/>
        <v>0</v>
      </c>
      <c r="PLU102" s="192">
        <f t="shared" si="174"/>
        <v>0</v>
      </c>
      <c r="PLV102" s="192">
        <f t="shared" si="174"/>
        <v>0</v>
      </c>
      <c r="PLW102" s="192">
        <f t="shared" si="174"/>
        <v>0</v>
      </c>
      <c r="PLX102" s="192">
        <f t="shared" si="174"/>
        <v>0</v>
      </c>
      <c r="PLY102" s="192">
        <f t="shared" si="174"/>
        <v>0</v>
      </c>
      <c r="PLZ102" s="192">
        <f t="shared" si="174"/>
        <v>0</v>
      </c>
      <c r="PMA102" s="192">
        <f t="shared" si="174"/>
        <v>0</v>
      </c>
      <c r="PMB102" s="192">
        <f t="shared" si="174"/>
        <v>0</v>
      </c>
      <c r="PMC102" s="192">
        <f t="shared" si="174"/>
        <v>0</v>
      </c>
      <c r="PMD102" s="192">
        <f t="shared" si="174"/>
        <v>0</v>
      </c>
      <c r="PME102" s="192">
        <f t="shared" si="174"/>
        <v>0</v>
      </c>
      <c r="PMF102" s="192">
        <f t="shared" si="174"/>
        <v>0</v>
      </c>
      <c r="PMG102" s="192">
        <f t="shared" si="174"/>
        <v>0</v>
      </c>
      <c r="PMH102" s="192">
        <f t="shared" si="174"/>
        <v>0</v>
      </c>
      <c r="PMI102" s="192">
        <f t="shared" si="174"/>
        <v>0</v>
      </c>
      <c r="PMJ102" s="192">
        <f t="shared" si="174"/>
        <v>0</v>
      </c>
      <c r="PMK102" s="192">
        <f t="shared" si="174"/>
        <v>0</v>
      </c>
      <c r="PML102" s="192">
        <f t="shared" si="174"/>
        <v>0</v>
      </c>
      <c r="PMM102" s="192">
        <f t="shared" si="174"/>
        <v>0</v>
      </c>
      <c r="PMN102" s="192">
        <f t="shared" si="174"/>
        <v>0</v>
      </c>
      <c r="PMO102" s="192">
        <f t="shared" si="174"/>
        <v>0</v>
      </c>
      <c r="PMP102" s="192">
        <f t="shared" si="174"/>
        <v>0</v>
      </c>
      <c r="PMQ102" s="192">
        <f t="shared" si="174"/>
        <v>0</v>
      </c>
      <c r="PMR102" s="192">
        <f t="shared" si="174"/>
        <v>0</v>
      </c>
      <c r="PMS102" s="192">
        <f t="shared" si="174"/>
        <v>0</v>
      </c>
      <c r="PMT102" s="192">
        <f t="shared" si="174"/>
        <v>0</v>
      </c>
      <c r="PMU102" s="192">
        <f t="shared" si="174"/>
        <v>0</v>
      </c>
      <c r="PMV102" s="192">
        <f t="shared" si="174"/>
        <v>0</v>
      </c>
      <c r="PMW102" s="192">
        <f t="shared" si="174"/>
        <v>0</v>
      </c>
      <c r="PMX102" s="192">
        <f t="shared" si="174"/>
        <v>0</v>
      </c>
      <c r="PMY102" s="192">
        <f t="shared" si="174"/>
        <v>0</v>
      </c>
      <c r="PMZ102" s="192">
        <f t="shared" si="174"/>
        <v>0</v>
      </c>
      <c r="PNA102" s="192">
        <f t="shared" si="174"/>
        <v>0</v>
      </c>
      <c r="PNB102" s="192">
        <f t="shared" si="174"/>
        <v>0</v>
      </c>
      <c r="PNC102" s="192">
        <f t="shared" si="174"/>
        <v>0</v>
      </c>
      <c r="PND102" s="192">
        <f t="shared" si="174"/>
        <v>0</v>
      </c>
      <c r="PNE102" s="192">
        <f t="shared" si="174"/>
        <v>0</v>
      </c>
      <c r="PNF102" s="192">
        <f t="shared" si="174"/>
        <v>0</v>
      </c>
      <c r="PNG102" s="192">
        <f t="shared" si="174"/>
        <v>0</v>
      </c>
      <c r="PNH102" s="192">
        <f t="shared" si="174"/>
        <v>0</v>
      </c>
      <c r="PNI102" s="192">
        <f t="shared" si="174"/>
        <v>0</v>
      </c>
      <c r="PNJ102" s="192">
        <f t="shared" si="174"/>
        <v>0</v>
      </c>
      <c r="PNK102" s="192">
        <f t="shared" si="174"/>
        <v>0</v>
      </c>
      <c r="PNL102" s="192">
        <f t="shared" si="174"/>
        <v>0</v>
      </c>
      <c r="PNM102" s="192">
        <f t="shared" si="174"/>
        <v>0</v>
      </c>
      <c r="PNN102" s="192">
        <f t="shared" si="174"/>
        <v>0</v>
      </c>
      <c r="PNO102" s="192">
        <f t="shared" si="174"/>
        <v>0</v>
      </c>
      <c r="PNP102" s="192">
        <f t="shared" si="174"/>
        <v>0</v>
      </c>
      <c r="PNQ102" s="192">
        <f t="shared" si="174"/>
        <v>0</v>
      </c>
      <c r="PNR102" s="192">
        <f t="shared" si="174"/>
        <v>0</v>
      </c>
      <c r="PNS102" s="192">
        <f t="shared" si="174"/>
        <v>0</v>
      </c>
      <c r="PNT102" s="192">
        <f t="shared" si="174"/>
        <v>0</v>
      </c>
      <c r="PNU102" s="192">
        <f t="shared" si="174"/>
        <v>0</v>
      </c>
      <c r="PNV102" s="192">
        <f t="shared" si="174"/>
        <v>0</v>
      </c>
      <c r="PNW102" s="192">
        <f t="shared" si="174"/>
        <v>0</v>
      </c>
      <c r="PNX102" s="192">
        <f t="shared" si="174"/>
        <v>0</v>
      </c>
      <c r="PNY102" s="192">
        <f t="shared" ref="PNY102:PQJ102" si="175" xml:space="preserve"> PNY$99</f>
        <v>0</v>
      </c>
      <c r="PNZ102" s="192">
        <f t="shared" si="175"/>
        <v>0</v>
      </c>
      <c r="POA102" s="192">
        <f t="shared" si="175"/>
        <v>0</v>
      </c>
      <c r="POB102" s="192">
        <f t="shared" si="175"/>
        <v>0</v>
      </c>
      <c r="POC102" s="192">
        <f t="shared" si="175"/>
        <v>0</v>
      </c>
      <c r="POD102" s="192">
        <f t="shared" si="175"/>
        <v>0</v>
      </c>
      <c r="POE102" s="192">
        <f t="shared" si="175"/>
        <v>0</v>
      </c>
      <c r="POF102" s="192">
        <f t="shared" si="175"/>
        <v>0</v>
      </c>
      <c r="POG102" s="192">
        <f t="shared" si="175"/>
        <v>0</v>
      </c>
      <c r="POH102" s="192">
        <f t="shared" si="175"/>
        <v>0</v>
      </c>
      <c r="POI102" s="192">
        <f t="shared" si="175"/>
        <v>0</v>
      </c>
      <c r="POJ102" s="192">
        <f t="shared" si="175"/>
        <v>0</v>
      </c>
      <c r="POK102" s="192">
        <f t="shared" si="175"/>
        <v>0</v>
      </c>
      <c r="POL102" s="192">
        <f t="shared" si="175"/>
        <v>0</v>
      </c>
      <c r="POM102" s="192">
        <f t="shared" si="175"/>
        <v>0</v>
      </c>
      <c r="PON102" s="192">
        <f t="shared" si="175"/>
        <v>0</v>
      </c>
      <c r="POO102" s="192">
        <f t="shared" si="175"/>
        <v>0</v>
      </c>
      <c r="POP102" s="192">
        <f t="shared" si="175"/>
        <v>0</v>
      </c>
      <c r="POQ102" s="192">
        <f t="shared" si="175"/>
        <v>0</v>
      </c>
      <c r="POR102" s="192">
        <f t="shared" si="175"/>
        <v>0</v>
      </c>
      <c r="POS102" s="192">
        <f t="shared" si="175"/>
        <v>0</v>
      </c>
      <c r="POT102" s="192">
        <f t="shared" si="175"/>
        <v>0</v>
      </c>
      <c r="POU102" s="192">
        <f t="shared" si="175"/>
        <v>0</v>
      </c>
      <c r="POV102" s="192">
        <f t="shared" si="175"/>
        <v>0</v>
      </c>
      <c r="POW102" s="192">
        <f t="shared" si="175"/>
        <v>0</v>
      </c>
      <c r="POX102" s="192">
        <f t="shared" si="175"/>
        <v>0</v>
      </c>
      <c r="POY102" s="192">
        <f t="shared" si="175"/>
        <v>0</v>
      </c>
      <c r="POZ102" s="192">
        <f t="shared" si="175"/>
        <v>0</v>
      </c>
      <c r="PPA102" s="192">
        <f t="shared" si="175"/>
        <v>0</v>
      </c>
      <c r="PPB102" s="192">
        <f t="shared" si="175"/>
        <v>0</v>
      </c>
      <c r="PPC102" s="192">
        <f t="shared" si="175"/>
        <v>0</v>
      </c>
      <c r="PPD102" s="192">
        <f t="shared" si="175"/>
        <v>0</v>
      </c>
      <c r="PPE102" s="192">
        <f t="shared" si="175"/>
        <v>0</v>
      </c>
      <c r="PPF102" s="192">
        <f t="shared" si="175"/>
        <v>0</v>
      </c>
      <c r="PPG102" s="192">
        <f t="shared" si="175"/>
        <v>0</v>
      </c>
      <c r="PPH102" s="192">
        <f t="shared" si="175"/>
        <v>0</v>
      </c>
      <c r="PPI102" s="192">
        <f t="shared" si="175"/>
        <v>0</v>
      </c>
      <c r="PPJ102" s="192">
        <f t="shared" si="175"/>
        <v>0</v>
      </c>
      <c r="PPK102" s="192">
        <f t="shared" si="175"/>
        <v>0</v>
      </c>
      <c r="PPL102" s="192">
        <f t="shared" si="175"/>
        <v>0</v>
      </c>
      <c r="PPM102" s="192">
        <f t="shared" si="175"/>
        <v>0</v>
      </c>
      <c r="PPN102" s="192">
        <f t="shared" si="175"/>
        <v>0</v>
      </c>
      <c r="PPO102" s="192">
        <f t="shared" si="175"/>
        <v>0</v>
      </c>
      <c r="PPP102" s="192">
        <f t="shared" si="175"/>
        <v>0</v>
      </c>
      <c r="PPQ102" s="192">
        <f t="shared" si="175"/>
        <v>0</v>
      </c>
      <c r="PPR102" s="192">
        <f t="shared" si="175"/>
        <v>0</v>
      </c>
      <c r="PPS102" s="192">
        <f t="shared" si="175"/>
        <v>0</v>
      </c>
      <c r="PPT102" s="192">
        <f t="shared" si="175"/>
        <v>0</v>
      </c>
      <c r="PPU102" s="192">
        <f t="shared" si="175"/>
        <v>0</v>
      </c>
      <c r="PPV102" s="192">
        <f t="shared" si="175"/>
        <v>0</v>
      </c>
      <c r="PPW102" s="192">
        <f t="shared" si="175"/>
        <v>0</v>
      </c>
      <c r="PPX102" s="192">
        <f t="shared" si="175"/>
        <v>0</v>
      </c>
      <c r="PPY102" s="192">
        <f t="shared" si="175"/>
        <v>0</v>
      </c>
      <c r="PPZ102" s="192">
        <f t="shared" si="175"/>
        <v>0</v>
      </c>
      <c r="PQA102" s="192">
        <f t="shared" si="175"/>
        <v>0</v>
      </c>
      <c r="PQB102" s="192">
        <f t="shared" si="175"/>
        <v>0</v>
      </c>
      <c r="PQC102" s="192">
        <f t="shared" si="175"/>
        <v>0</v>
      </c>
      <c r="PQD102" s="192">
        <f t="shared" si="175"/>
        <v>0</v>
      </c>
      <c r="PQE102" s="192">
        <f t="shared" si="175"/>
        <v>0</v>
      </c>
      <c r="PQF102" s="192">
        <f t="shared" si="175"/>
        <v>0</v>
      </c>
      <c r="PQG102" s="192">
        <f t="shared" si="175"/>
        <v>0</v>
      </c>
      <c r="PQH102" s="192">
        <f t="shared" si="175"/>
        <v>0</v>
      </c>
      <c r="PQI102" s="192">
        <f t="shared" si="175"/>
        <v>0</v>
      </c>
      <c r="PQJ102" s="192">
        <f t="shared" si="175"/>
        <v>0</v>
      </c>
      <c r="PQK102" s="192">
        <f t="shared" ref="PQK102:PSV102" si="176" xml:space="preserve"> PQK$99</f>
        <v>0</v>
      </c>
      <c r="PQL102" s="192">
        <f t="shared" si="176"/>
        <v>0</v>
      </c>
      <c r="PQM102" s="192">
        <f t="shared" si="176"/>
        <v>0</v>
      </c>
      <c r="PQN102" s="192">
        <f t="shared" si="176"/>
        <v>0</v>
      </c>
      <c r="PQO102" s="192">
        <f t="shared" si="176"/>
        <v>0</v>
      </c>
      <c r="PQP102" s="192">
        <f t="shared" si="176"/>
        <v>0</v>
      </c>
      <c r="PQQ102" s="192">
        <f t="shared" si="176"/>
        <v>0</v>
      </c>
      <c r="PQR102" s="192">
        <f t="shared" si="176"/>
        <v>0</v>
      </c>
      <c r="PQS102" s="192">
        <f t="shared" si="176"/>
        <v>0</v>
      </c>
      <c r="PQT102" s="192">
        <f t="shared" si="176"/>
        <v>0</v>
      </c>
      <c r="PQU102" s="192">
        <f t="shared" si="176"/>
        <v>0</v>
      </c>
      <c r="PQV102" s="192">
        <f t="shared" si="176"/>
        <v>0</v>
      </c>
      <c r="PQW102" s="192">
        <f t="shared" si="176"/>
        <v>0</v>
      </c>
      <c r="PQX102" s="192">
        <f t="shared" si="176"/>
        <v>0</v>
      </c>
      <c r="PQY102" s="192">
        <f t="shared" si="176"/>
        <v>0</v>
      </c>
      <c r="PQZ102" s="192">
        <f t="shared" si="176"/>
        <v>0</v>
      </c>
      <c r="PRA102" s="192">
        <f t="shared" si="176"/>
        <v>0</v>
      </c>
      <c r="PRB102" s="192">
        <f t="shared" si="176"/>
        <v>0</v>
      </c>
      <c r="PRC102" s="192">
        <f t="shared" si="176"/>
        <v>0</v>
      </c>
      <c r="PRD102" s="192">
        <f t="shared" si="176"/>
        <v>0</v>
      </c>
      <c r="PRE102" s="192">
        <f t="shared" si="176"/>
        <v>0</v>
      </c>
      <c r="PRF102" s="192">
        <f t="shared" si="176"/>
        <v>0</v>
      </c>
      <c r="PRG102" s="192">
        <f t="shared" si="176"/>
        <v>0</v>
      </c>
      <c r="PRH102" s="192">
        <f t="shared" si="176"/>
        <v>0</v>
      </c>
      <c r="PRI102" s="192">
        <f t="shared" si="176"/>
        <v>0</v>
      </c>
      <c r="PRJ102" s="192">
        <f t="shared" si="176"/>
        <v>0</v>
      </c>
      <c r="PRK102" s="192">
        <f t="shared" si="176"/>
        <v>0</v>
      </c>
      <c r="PRL102" s="192">
        <f t="shared" si="176"/>
        <v>0</v>
      </c>
      <c r="PRM102" s="192">
        <f t="shared" si="176"/>
        <v>0</v>
      </c>
      <c r="PRN102" s="192">
        <f t="shared" si="176"/>
        <v>0</v>
      </c>
      <c r="PRO102" s="192">
        <f t="shared" si="176"/>
        <v>0</v>
      </c>
      <c r="PRP102" s="192">
        <f t="shared" si="176"/>
        <v>0</v>
      </c>
      <c r="PRQ102" s="192">
        <f t="shared" si="176"/>
        <v>0</v>
      </c>
      <c r="PRR102" s="192">
        <f t="shared" si="176"/>
        <v>0</v>
      </c>
      <c r="PRS102" s="192">
        <f t="shared" si="176"/>
        <v>0</v>
      </c>
      <c r="PRT102" s="192">
        <f t="shared" si="176"/>
        <v>0</v>
      </c>
      <c r="PRU102" s="192">
        <f t="shared" si="176"/>
        <v>0</v>
      </c>
      <c r="PRV102" s="192">
        <f t="shared" si="176"/>
        <v>0</v>
      </c>
      <c r="PRW102" s="192">
        <f t="shared" si="176"/>
        <v>0</v>
      </c>
      <c r="PRX102" s="192">
        <f t="shared" si="176"/>
        <v>0</v>
      </c>
      <c r="PRY102" s="192">
        <f t="shared" si="176"/>
        <v>0</v>
      </c>
      <c r="PRZ102" s="192">
        <f t="shared" si="176"/>
        <v>0</v>
      </c>
      <c r="PSA102" s="192">
        <f t="shared" si="176"/>
        <v>0</v>
      </c>
      <c r="PSB102" s="192">
        <f t="shared" si="176"/>
        <v>0</v>
      </c>
      <c r="PSC102" s="192">
        <f t="shared" si="176"/>
        <v>0</v>
      </c>
      <c r="PSD102" s="192">
        <f t="shared" si="176"/>
        <v>0</v>
      </c>
      <c r="PSE102" s="192">
        <f t="shared" si="176"/>
        <v>0</v>
      </c>
      <c r="PSF102" s="192">
        <f t="shared" si="176"/>
        <v>0</v>
      </c>
      <c r="PSG102" s="192">
        <f t="shared" si="176"/>
        <v>0</v>
      </c>
      <c r="PSH102" s="192">
        <f t="shared" si="176"/>
        <v>0</v>
      </c>
      <c r="PSI102" s="192">
        <f t="shared" si="176"/>
        <v>0</v>
      </c>
      <c r="PSJ102" s="192">
        <f t="shared" si="176"/>
        <v>0</v>
      </c>
      <c r="PSK102" s="192">
        <f t="shared" si="176"/>
        <v>0</v>
      </c>
      <c r="PSL102" s="192">
        <f t="shared" si="176"/>
        <v>0</v>
      </c>
      <c r="PSM102" s="192">
        <f t="shared" si="176"/>
        <v>0</v>
      </c>
      <c r="PSN102" s="192">
        <f t="shared" si="176"/>
        <v>0</v>
      </c>
      <c r="PSO102" s="192">
        <f t="shared" si="176"/>
        <v>0</v>
      </c>
      <c r="PSP102" s="192">
        <f t="shared" si="176"/>
        <v>0</v>
      </c>
      <c r="PSQ102" s="192">
        <f t="shared" si="176"/>
        <v>0</v>
      </c>
      <c r="PSR102" s="192">
        <f t="shared" si="176"/>
        <v>0</v>
      </c>
      <c r="PSS102" s="192">
        <f t="shared" si="176"/>
        <v>0</v>
      </c>
      <c r="PST102" s="192">
        <f t="shared" si="176"/>
        <v>0</v>
      </c>
      <c r="PSU102" s="192">
        <f t="shared" si="176"/>
        <v>0</v>
      </c>
      <c r="PSV102" s="192">
        <f t="shared" si="176"/>
        <v>0</v>
      </c>
      <c r="PSW102" s="192">
        <f t="shared" ref="PSW102:PVH102" si="177" xml:space="preserve"> PSW$99</f>
        <v>0</v>
      </c>
      <c r="PSX102" s="192">
        <f t="shared" si="177"/>
        <v>0</v>
      </c>
      <c r="PSY102" s="192">
        <f t="shared" si="177"/>
        <v>0</v>
      </c>
      <c r="PSZ102" s="192">
        <f t="shared" si="177"/>
        <v>0</v>
      </c>
      <c r="PTA102" s="192">
        <f t="shared" si="177"/>
        <v>0</v>
      </c>
      <c r="PTB102" s="192">
        <f t="shared" si="177"/>
        <v>0</v>
      </c>
      <c r="PTC102" s="192">
        <f t="shared" si="177"/>
        <v>0</v>
      </c>
      <c r="PTD102" s="192">
        <f t="shared" si="177"/>
        <v>0</v>
      </c>
      <c r="PTE102" s="192">
        <f t="shared" si="177"/>
        <v>0</v>
      </c>
      <c r="PTF102" s="192">
        <f t="shared" si="177"/>
        <v>0</v>
      </c>
      <c r="PTG102" s="192">
        <f t="shared" si="177"/>
        <v>0</v>
      </c>
      <c r="PTH102" s="192">
        <f t="shared" si="177"/>
        <v>0</v>
      </c>
      <c r="PTI102" s="192">
        <f t="shared" si="177"/>
        <v>0</v>
      </c>
      <c r="PTJ102" s="192">
        <f t="shared" si="177"/>
        <v>0</v>
      </c>
      <c r="PTK102" s="192">
        <f t="shared" si="177"/>
        <v>0</v>
      </c>
      <c r="PTL102" s="192">
        <f t="shared" si="177"/>
        <v>0</v>
      </c>
      <c r="PTM102" s="192">
        <f t="shared" si="177"/>
        <v>0</v>
      </c>
      <c r="PTN102" s="192">
        <f t="shared" si="177"/>
        <v>0</v>
      </c>
      <c r="PTO102" s="192">
        <f t="shared" si="177"/>
        <v>0</v>
      </c>
      <c r="PTP102" s="192">
        <f t="shared" si="177"/>
        <v>0</v>
      </c>
      <c r="PTQ102" s="192">
        <f t="shared" si="177"/>
        <v>0</v>
      </c>
      <c r="PTR102" s="192">
        <f t="shared" si="177"/>
        <v>0</v>
      </c>
      <c r="PTS102" s="192">
        <f t="shared" si="177"/>
        <v>0</v>
      </c>
      <c r="PTT102" s="192">
        <f t="shared" si="177"/>
        <v>0</v>
      </c>
      <c r="PTU102" s="192">
        <f t="shared" si="177"/>
        <v>0</v>
      </c>
      <c r="PTV102" s="192">
        <f t="shared" si="177"/>
        <v>0</v>
      </c>
      <c r="PTW102" s="192">
        <f t="shared" si="177"/>
        <v>0</v>
      </c>
      <c r="PTX102" s="192">
        <f t="shared" si="177"/>
        <v>0</v>
      </c>
      <c r="PTY102" s="192">
        <f t="shared" si="177"/>
        <v>0</v>
      </c>
      <c r="PTZ102" s="192">
        <f t="shared" si="177"/>
        <v>0</v>
      </c>
      <c r="PUA102" s="192">
        <f t="shared" si="177"/>
        <v>0</v>
      </c>
      <c r="PUB102" s="192">
        <f t="shared" si="177"/>
        <v>0</v>
      </c>
      <c r="PUC102" s="192">
        <f t="shared" si="177"/>
        <v>0</v>
      </c>
      <c r="PUD102" s="192">
        <f t="shared" si="177"/>
        <v>0</v>
      </c>
      <c r="PUE102" s="192">
        <f t="shared" si="177"/>
        <v>0</v>
      </c>
      <c r="PUF102" s="192">
        <f t="shared" si="177"/>
        <v>0</v>
      </c>
      <c r="PUG102" s="192">
        <f t="shared" si="177"/>
        <v>0</v>
      </c>
      <c r="PUH102" s="192">
        <f t="shared" si="177"/>
        <v>0</v>
      </c>
      <c r="PUI102" s="192">
        <f t="shared" si="177"/>
        <v>0</v>
      </c>
      <c r="PUJ102" s="192">
        <f t="shared" si="177"/>
        <v>0</v>
      </c>
      <c r="PUK102" s="192">
        <f t="shared" si="177"/>
        <v>0</v>
      </c>
      <c r="PUL102" s="192">
        <f t="shared" si="177"/>
        <v>0</v>
      </c>
      <c r="PUM102" s="192">
        <f t="shared" si="177"/>
        <v>0</v>
      </c>
      <c r="PUN102" s="192">
        <f t="shared" si="177"/>
        <v>0</v>
      </c>
      <c r="PUO102" s="192">
        <f t="shared" si="177"/>
        <v>0</v>
      </c>
      <c r="PUP102" s="192">
        <f t="shared" si="177"/>
        <v>0</v>
      </c>
      <c r="PUQ102" s="192">
        <f t="shared" si="177"/>
        <v>0</v>
      </c>
      <c r="PUR102" s="192">
        <f t="shared" si="177"/>
        <v>0</v>
      </c>
      <c r="PUS102" s="192">
        <f t="shared" si="177"/>
        <v>0</v>
      </c>
      <c r="PUT102" s="192">
        <f t="shared" si="177"/>
        <v>0</v>
      </c>
      <c r="PUU102" s="192">
        <f t="shared" si="177"/>
        <v>0</v>
      </c>
      <c r="PUV102" s="192">
        <f t="shared" si="177"/>
        <v>0</v>
      </c>
      <c r="PUW102" s="192">
        <f t="shared" si="177"/>
        <v>0</v>
      </c>
      <c r="PUX102" s="192">
        <f t="shared" si="177"/>
        <v>0</v>
      </c>
      <c r="PUY102" s="192">
        <f t="shared" si="177"/>
        <v>0</v>
      </c>
      <c r="PUZ102" s="192">
        <f t="shared" si="177"/>
        <v>0</v>
      </c>
      <c r="PVA102" s="192">
        <f t="shared" si="177"/>
        <v>0</v>
      </c>
      <c r="PVB102" s="192">
        <f t="shared" si="177"/>
        <v>0</v>
      </c>
      <c r="PVC102" s="192">
        <f t="shared" si="177"/>
        <v>0</v>
      </c>
      <c r="PVD102" s="192">
        <f t="shared" si="177"/>
        <v>0</v>
      </c>
      <c r="PVE102" s="192">
        <f t="shared" si="177"/>
        <v>0</v>
      </c>
      <c r="PVF102" s="192">
        <f t="shared" si="177"/>
        <v>0</v>
      </c>
      <c r="PVG102" s="192">
        <f t="shared" si="177"/>
        <v>0</v>
      </c>
      <c r="PVH102" s="192">
        <f t="shared" si="177"/>
        <v>0</v>
      </c>
      <c r="PVI102" s="192">
        <f t="shared" ref="PVI102:PXT102" si="178" xml:space="preserve"> PVI$99</f>
        <v>0</v>
      </c>
      <c r="PVJ102" s="192">
        <f t="shared" si="178"/>
        <v>0</v>
      </c>
      <c r="PVK102" s="192">
        <f t="shared" si="178"/>
        <v>0</v>
      </c>
      <c r="PVL102" s="192">
        <f t="shared" si="178"/>
        <v>0</v>
      </c>
      <c r="PVM102" s="192">
        <f t="shared" si="178"/>
        <v>0</v>
      </c>
      <c r="PVN102" s="192">
        <f t="shared" si="178"/>
        <v>0</v>
      </c>
      <c r="PVO102" s="192">
        <f t="shared" si="178"/>
        <v>0</v>
      </c>
      <c r="PVP102" s="192">
        <f t="shared" si="178"/>
        <v>0</v>
      </c>
      <c r="PVQ102" s="192">
        <f t="shared" si="178"/>
        <v>0</v>
      </c>
      <c r="PVR102" s="192">
        <f t="shared" si="178"/>
        <v>0</v>
      </c>
      <c r="PVS102" s="192">
        <f t="shared" si="178"/>
        <v>0</v>
      </c>
      <c r="PVT102" s="192">
        <f t="shared" si="178"/>
        <v>0</v>
      </c>
      <c r="PVU102" s="192">
        <f t="shared" si="178"/>
        <v>0</v>
      </c>
      <c r="PVV102" s="192">
        <f t="shared" si="178"/>
        <v>0</v>
      </c>
      <c r="PVW102" s="192">
        <f t="shared" si="178"/>
        <v>0</v>
      </c>
      <c r="PVX102" s="192">
        <f t="shared" si="178"/>
        <v>0</v>
      </c>
      <c r="PVY102" s="192">
        <f t="shared" si="178"/>
        <v>0</v>
      </c>
      <c r="PVZ102" s="192">
        <f t="shared" si="178"/>
        <v>0</v>
      </c>
      <c r="PWA102" s="192">
        <f t="shared" si="178"/>
        <v>0</v>
      </c>
      <c r="PWB102" s="192">
        <f t="shared" si="178"/>
        <v>0</v>
      </c>
      <c r="PWC102" s="192">
        <f t="shared" si="178"/>
        <v>0</v>
      </c>
      <c r="PWD102" s="192">
        <f t="shared" si="178"/>
        <v>0</v>
      </c>
      <c r="PWE102" s="192">
        <f t="shared" si="178"/>
        <v>0</v>
      </c>
      <c r="PWF102" s="192">
        <f t="shared" si="178"/>
        <v>0</v>
      </c>
      <c r="PWG102" s="192">
        <f t="shared" si="178"/>
        <v>0</v>
      </c>
      <c r="PWH102" s="192">
        <f t="shared" si="178"/>
        <v>0</v>
      </c>
      <c r="PWI102" s="192">
        <f t="shared" si="178"/>
        <v>0</v>
      </c>
      <c r="PWJ102" s="192">
        <f t="shared" si="178"/>
        <v>0</v>
      </c>
      <c r="PWK102" s="192">
        <f t="shared" si="178"/>
        <v>0</v>
      </c>
      <c r="PWL102" s="192">
        <f t="shared" si="178"/>
        <v>0</v>
      </c>
      <c r="PWM102" s="192">
        <f t="shared" si="178"/>
        <v>0</v>
      </c>
      <c r="PWN102" s="192">
        <f t="shared" si="178"/>
        <v>0</v>
      </c>
      <c r="PWO102" s="192">
        <f t="shared" si="178"/>
        <v>0</v>
      </c>
      <c r="PWP102" s="192">
        <f t="shared" si="178"/>
        <v>0</v>
      </c>
      <c r="PWQ102" s="192">
        <f t="shared" si="178"/>
        <v>0</v>
      </c>
      <c r="PWR102" s="192">
        <f t="shared" si="178"/>
        <v>0</v>
      </c>
      <c r="PWS102" s="192">
        <f t="shared" si="178"/>
        <v>0</v>
      </c>
      <c r="PWT102" s="192">
        <f t="shared" si="178"/>
        <v>0</v>
      </c>
      <c r="PWU102" s="192">
        <f t="shared" si="178"/>
        <v>0</v>
      </c>
      <c r="PWV102" s="192">
        <f t="shared" si="178"/>
        <v>0</v>
      </c>
      <c r="PWW102" s="192">
        <f t="shared" si="178"/>
        <v>0</v>
      </c>
      <c r="PWX102" s="192">
        <f t="shared" si="178"/>
        <v>0</v>
      </c>
      <c r="PWY102" s="192">
        <f t="shared" si="178"/>
        <v>0</v>
      </c>
      <c r="PWZ102" s="192">
        <f t="shared" si="178"/>
        <v>0</v>
      </c>
      <c r="PXA102" s="192">
        <f t="shared" si="178"/>
        <v>0</v>
      </c>
      <c r="PXB102" s="192">
        <f t="shared" si="178"/>
        <v>0</v>
      </c>
      <c r="PXC102" s="192">
        <f t="shared" si="178"/>
        <v>0</v>
      </c>
      <c r="PXD102" s="192">
        <f t="shared" si="178"/>
        <v>0</v>
      </c>
      <c r="PXE102" s="192">
        <f t="shared" si="178"/>
        <v>0</v>
      </c>
      <c r="PXF102" s="192">
        <f t="shared" si="178"/>
        <v>0</v>
      </c>
      <c r="PXG102" s="192">
        <f t="shared" si="178"/>
        <v>0</v>
      </c>
      <c r="PXH102" s="192">
        <f t="shared" si="178"/>
        <v>0</v>
      </c>
      <c r="PXI102" s="192">
        <f t="shared" si="178"/>
        <v>0</v>
      </c>
      <c r="PXJ102" s="192">
        <f t="shared" si="178"/>
        <v>0</v>
      </c>
      <c r="PXK102" s="192">
        <f t="shared" si="178"/>
        <v>0</v>
      </c>
      <c r="PXL102" s="192">
        <f t="shared" si="178"/>
        <v>0</v>
      </c>
      <c r="PXM102" s="192">
        <f t="shared" si="178"/>
        <v>0</v>
      </c>
      <c r="PXN102" s="192">
        <f t="shared" si="178"/>
        <v>0</v>
      </c>
      <c r="PXO102" s="192">
        <f t="shared" si="178"/>
        <v>0</v>
      </c>
      <c r="PXP102" s="192">
        <f t="shared" si="178"/>
        <v>0</v>
      </c>
      <c r="PXQ102" s="192">
        <f t="shared" si="178"/>
        <v>0</v>
      </c>
      <c r="PXR102" s="192">
        <f t="shared" si="178"/>
        <v>0</v>
      </c>
      <c r="PXS102" s="192">
        <f t="shared" si="178"/>
        <v>0</v>
      </c>
      <c r="PXT102" s="192">
        <f t="shared" si="178"/>
        <v>0</v>
      </c>
      <c r="PXU102" s="192">
        <f t="shared" ref="PXU102:QAF102" si="179" xml:space="preserve"> PXU$99</f>
        <v>0</v>
      </c>
      <c r="PXV102" s="192">
        <f t="shared" si="179"/>
        <v>0</v>
      </c>
      <c r="PXW102" s="192">
        <f t="shared" si="179"/>
        <v>0</v>
      </c>
      <c r="PXX102" s="192">
        <f t="shared" si="179"/>
        <v>0</v>
      </c>
      <c r="PXY102" s="192">
        <f t="shared" si="179"/>
        <v>0</v>
      </c>
      <c r="PXZ102" s="192">
        <f t="shared" si="179"/>
        <v>0</v>
      </c>
      <c r="PYA102" s="192">
        <f t="shared" si="179"/>
        <v>0</v>
      </c>
      <c r="PYB102" s="192">
        <f t="shared" si="179"/>
        <v>0</v>
      </c>
      <c r="PYC102" s="192">
        <f t="shared" si="179"/>
        <v>0</v>
      </c>
      <c r="PYD102" s="192">
        <f t="shared" si="179"/>
        <v>0</v>
      </c>
      <c r="PYE102" s="192">
        <f t="shared" si="179"/>
        <v>0</v>
      </c>
      <c r="PYF102" s="192">
        <f t="shared" si="179"/>
        <v>0</v>
      </c>
      <c r="PYG102" s="192">
        <f t="shared" si="179"/>
        <v>0</v>
      </c>
      <c r="PYH102" s="192">
        <f t="shared" si="179"/>
        <v>0</v>
      </c>
      <c r="PYI102" s="192">
        <f t="shared" si="179"/>
        <v>0</v>
      </c>
      <c r="PYJ102" s="192">
        <f t="shared" si="179"/>
        <v>0</v>
      </c>
      <c r="PYK102" s="192">
        <f t="shared" si="179"/>
        <v>0</v>
      </c>
      <c r="PYL102" s="192">
        <f t="shared" si="179"/>
        <v>0</v>
      </c>
      <c r="PYM102" s="192">
        <f t="shared" si="179"/>
        <v>0</v>
      </c>
      <c r="PYN102" s="192">
        <f t="shared" si="179"/>
        <v>0</v>
      </c>
      <c r="PYO102" s="192">
        <f t="shared" si="179"/>
        <v>0</v>
      </c>
      <c r="PYP102" s="192">
        <f t="shared" si="179"/>
        <v>0</v>
      </c>
      <c r="PYQ102" s="192">
        <f t="shared" si="179"/>
        <v>0</v>
      </c>
      <c r="PYR102" s="192">
        <f t="shared" si="179"/>
        <v>0</v>
      </c>
      <c r="PYS102" s="192">
        <f t="shared" si="179"/>
        <v>0</v>
      </c>
      <c r="PYT102" s="192">
        <f t="shared" si="179"/>
        <v>0</v>
      </c>
      <c r="PYU102" s="192">
        <f t="shared" si="179"/>
        <v>0</v>
      </c>
      <c r="PYV102" s="192">
        <f t="shared" si="179"/>
        <v>0</v>
      </c>
      <c r="PYW102" s="192">
        <f t="shared" si="179"/>
        <v>0</v>
      </c>
      <c r="PYX102" s="192">
        <f t="shared" si="179"/>
        <v>0</v>
      </c>
      <c r="PYY102" s="192">
        <f t="shared" si="179"/>
        <v>0</v>
      </c>
      <c r="PYZ102" s="192">
        <f t="shared" si="179"/>
        <v>0</v>
      </c>
      <c r="PZA102" s="192">
        <f t="shared" si="179"/>
        <v>0</v>
      </c>
      <c r="PZB102" s="192">
        <f t="shared" si="179"/>
        <v>0</v>
      </c>
      <c r="PZC102" s="192">
        <f t="shared" si="179"/>
        <v>0</v>
      </c>
      <c r="PZD102" s="192">
        <f t="shared" si="179"/>
        <v>0</v>
      </c>
      <c r="PZE102" s="192">
        <f t="shared" si="179"/>
        <v>0</v>
      </c>
      <c r="PZF102" s="192">
        <f t="shared" si="179"/>
        <v>0</v>
      </c>
      <c r="PZG102" s="192">
        <f t="shared" si="179"/>
        <v>0</v>
      </c>
      <c r="PZH102" s="192">
        <f t="shared" si="179"/>
        <v>0</v>
      </c>
      <c r="PZI102" s="192">
        <f t="shared" si="179"/>
        <v>0</v>
      </c>
      <c r="PZJ102" s="192">
        <f t="shared" si="179"/>
        <v>0</v>
      </c>
      <c r="PZK102" s="192">
        <f t="shared" si="179"/>
        <v>0</v>
      </c>
      <c r="PZL102" s="192">
        <f t="shared" si="179"/>
        <v>0</v>
      </c>
      <c r="PZM102" s="192">
        <f t="shared" si="179"/>
        <v>0</v>
      </c>
      <c r="PZN102" s="192">
        <f t="shared" si="179"/>
        <v>0</v>
      </c>
      <c r="PZO102" s="192">
        <f t="shared" si="179"/>
        <v>0</v>
      </c>
      <c r="PZP102" s="192">
        <f t="shared" si="179"/>
        <v>0</v>
      </c>
      <c r="PZQ102" s="192">
        <f t="shared" si="179"/>
        <v>0</v>
      </c>
      <c r="PZR102" s="192">
        <f t="shared" si="179"/>
        <v>0</v>
      </c>
      <c r="PZS102" s="192">
        <f t="shared" si="179"/>
        <v>0</v>
      </c>
      <c r="PZT102" s="192">
        <f t="shared" si="179"/>
        <v>0</v>
      </c>
      <c r="PZU102" s="192">
        <f t="shared" si="179"/>
        <v>0</v>
      </c>
      <c r="PZV102" s="192">
        <f t="shared" si="179"/>
        <v>0</v>
      </c>
      <c r="PZW102" s="192">
        <f t="shared" si="179"/>
        <v>0</v>
      </c>
      <c r="PZX102" s="192">
        <f t="shared" si="179"/>
        <v>0</v>
      </c>
      <c r="PZY102" s="192">
        <f t="shared" si="179"/>
        <v>0</v>
      </c>
      <c r="PZZ102" s="192">
        <f t="shared" si="179"/>
        <v>0</v>
      </c>
      <c r="QAA102" s="192">
        <f t="shared" si="179"/>
        <v>0</v>
      </c>
      <c r="QAB102" s="192">
        <f t="shared" si="179"/>
        <v>0</v>
      </c>
      <c r="QAC102" s="192">
        <f t="shared" si="179"/>
        <v>0</v>
      </c>
      <c r="QAD102" s="192">
        <f t="shared" si="179"/>
        <v>0</v>
      </c>
      <c r="QAE102" s="192">
        <f t="shared" si="179"/>
        <v>0</v>
      </c>
      <c r="QAF102" s="192">
        <f t="shared" si="179"/>
        <v>0</v>
      </c>
      <c r="QAG102" s="192">
        <f t="shared" ref="QAG102:QCR102" si="180" xml:space="preserve"> QAG$99</f>
        <v>0</v>
      </c>
      <c r="QAH102" s="192">
        <f t="shared" si="180"/>
        <v>0</v>
      </c>
      <c r="QAI102" s="192">
        <f t="shared" si="180"/>
        <v>0</v>
      </c>
      <c r="QAJ102" s="192">
        <f t="shared" si="180"/>
        <v>0</v>
      </c>
      <c r="QAK102" s="192">
        <f t="shared" si="180"/>
        <v>0</v>
      </c>
      <c r="QAL102" s="192">
        <f t="shared" si="180"/>
        <v>0</v>
      </c>
      <c r="QAM102" s="192">
        <f t="shared" si="180"/>
        <v>0</v>
      </c>
      <c r="QAN102" s="192">
        <f t="shared" si="180"/>
        <v>0</v>
      </c>
      <c r="QAO102" s="192">
        <f t="shared" si="180"/>
        <v>0</v>
      </c>
      <c r="QAP102" s="192">
        <f t="shared" si="180"/>
        <v>0</v>
      </c>
      <c r="QAQ102" s="192">
        <f t="shared" si="180"/>
        <v>0</v>
      </c>
      <c r="QAR102" s="192">
        <f t="shared" si="180"/>
        <v>0</v>
      </c>
      <c r="QAS102" s="192">
        <f t="shared" si="180"/>
        <v>0</v>
      </c>
      <c r="QAT102" s="192">
        <f t="shared" si="180"/>
        <v>0</v>
      </c>
      <c r="QAU102" s="192">
        <f t="shared" si="180"/>
        <v>0</v>
      </c>
      <c r="QAV102" s="192">
        <f t="shared" si="180"/>
        <v>0</v>
      </c>
      <c r="QAW102" s="192">
        <f t="shared" si="180"/>
        <v>0</v>
      </c>
      <c r="QAX102" s="192">
        <f t="shared" si="180"/>
        <v>0</v>
      </c>
      <c r="QAY102" s="192">
        <f t="shared" si="180"/>
        <v>0</v>
      </c>
      <c r="QAZ102" s="192">
        <f t="shared" si="180"/>
        <v>0</v>
      </c>
      <c r="QBA102" s="192">
        <f t="shared" si="180"/>
        <v>0</v>
      </c>
      <c r="QBB102" s="192">
        <f t="shared" si="180"/>
        <v>0</v>
      </c>
      <c r="QBC102" s="192">
        <f t="shared" si="180"/>
        <v>0</v>
      </c>
      <c r="QBD102" s="192">
        <f t="shared" si="180"/>
        <v>0</v>
      </c>
      <c r="QBE102" s="192">
        <f t="shared" si="180"/>
        <v>0</v>
      </c>
      <c r="QBF102" s="192">
        <f t="shared" si="180"/>
        <v>0</v>
      </c>
      <c r="QBG102" s="192">
        <f t="shared" si="180"/>
        <v>0</v>
      </c>
      <c r="QBH102" s="192">
        <f t="shared" si="180"/>
        <v>0</v>
      </c>
      <c r="QBI102" s="192">
        <f t="shared" si="180"/>
        <v>0</v>
      </c>
      <c r="QBJ102" s="192">
        <f t="shared" si="180"/>
        <v>0</v>
      </c>
      <c r="QBK102" s="192">
        <f t="shared" si="180"/>
        <v>0</v>
      </c>
      <c r="QBL102" s="192">
        <f t="shared" si="180"/>
        <v>0</v>
      </c>
      <c r="QBM102" s="192">
        <f t="shared" si="180"/>
        <v>0</v>
      </c>
      <c r="QBN102" s="192">
        <f t="shared" si="180"/>
        <v>0</v>
      </c>
      <c r="QBO102" s="192">
        <f t="shared" si="180"/>
        <v>0</v>
      </c>
      <c r="QBP102" s="192">
        <f t="shared" si="180"/>
        <v>0</v>
      </c>
      <c r="QBQ102" s="192">
        <f t="shared" si="180"/>
        <v>0</v>
      </c>
      <c r="QBR102" s="192">
        <f t="shared" si="180"/>
        <v>0</v>
      </c>
      <c r="QBS102" s="192">
        <f t="shared" si="180"/>
        <v>0</v>
      </c>
      <c r="QBT102" s="192">
        <f t="shared" si="180"/>
        <v>0</v>
      </c>
      <c r="QBU102" s="192">
        <f t="shared" si="180"/>
        <v>0</v>
      </c>
      <c r="QBV102" s="192">
        <f t="shared" si="180"/>
        <v>0</v>
      </c>
      <c r="QBW102" s="192">
        <f t="shared" si="180"/>
        <v>0</v>
      </c>
      <c r="QBX102" s="192">
        <f t="shared" si="180"/>
        <v>0</v>
      </c>
      <c r="QBY102" s="192">
        <f t="shared" si="180"/>
        <v>0</v>
      </c>
      <c r="QBZ102" s="192">
        <f t="shared" si="180"/>
        <v>0</v>
      </c>
      <c r="QCA102" s="192">
        <f t="shared" si="180"/>
        <v>0</v>
      </c>
      <c r="QCB102" s="192">
        <f t="shared" si="180"/>
        <v>0</v>
      </c>
      <c r="QCC102" s="192">
        <f t="shared" si="180"/>
        <v>0</v>
      </c>
      <c r="QCD102" s="192">
        <f t="shared" si="180"/>
        <v>0</v>
      </c>
      <c r="QCE102" s="192">
        <f t="shared" si="180"/>
        <v>0</v>
      </c>
      <c r="QCF102" s="192">
        <f t="shared" si="180"/>
        <v>0</v>
      </c>
      <c r="QCG102" s="192">
        <f t="shared" si="180"/>
        <v>0</v>
      </c>
      <c r="QCH102" s="192">
        <f t="shared" si="180"/>
        <v>0</v>
      </c>
      <c r="QCI102" s="192">
        <f t="shared" si="180"/>
        <v>0</v>
      </c>
      <c r="QCJ102" s="192">
        <f t="shared" si="180"/>
        <v>0</v>
      </c>
      <c r="QCK102" s="192">
        <f t="shared" si="180"/>
        <v>0</v>
      </c>
      <c r="QCL102" s="192">
        <f t="shared" si="180"/>
        <v>0</v>
      </c>
      <c r="QCM102" s="192">
        <f t="shared" si="180"/>
        <v>0</v>
      </c>
      <c r="QCN102" s="192">
        <f t="shared" si="180"/>
        <v>0</v>
      </c>
      <c r="QCO102" s="192">
        <f t="shared" si="180"/>
        <v>0</v>
      </c>
      <c r="QCP102" s="192">
        <f t="shared" si="180"/>
        <v>0</v>
      </c>
      <c r="QCQ102" s="192">
        <f t="shared" si="180"/>
        <v>0</v>
      </c>
      <c r="QCR102" s="192">
        <f t="shared" si="180"/>
        <v>0</v>
      </c>
      <c r="QCS102" s="192">
        <f t="shared" ref="QCS102:QFD102" si="181" xml:space="preserve"> QCS$99</f>
        <v>0</v>
      </c>
      <c r="QCT102" s="192">
        <f t="shared" si="181"/>
        <v>0</v>
      </c>
      <c r="QCU102" s="192">
        <f t="shared" si="181"/>
        <v>0</v>
      </c>
      <c r="QCV102" s="192">
        <f t="shared" si="181"/>
        <v>0</v>
      </c>
      <c r="QCW102" s="192">
        <f t="shared" si="181"/>
        <v>0</v>
      </c>
      <c r="QCX102" s="192">
        <f t="shared" si="181"/>
        <v>0</v>
      </c>
      <c r="QCY102" s="192">
        <f t="shared" si="181"/>
        <v>0</v>
      </c>
      <c r="QCZ102" s="192">
        <f t="shared" si="181"/>
        <v>0</v>
      </c>
      <c r="QDA102" s="192">
        <f t="shared" si="181"/>
        <v>0</v>
      </c>
      <c r="QDB102" s="192">
        <f t="shared" si="181"/>
        <v>0</v>
      </c>
      <c r="QDC102" s="192">
        <f t="shared" si="181"/>
        <v>0</v>
      </c>
      <c r="QDD102" s="192">
        <f t="shared" si="181"/>
        <v>0</v>
      </c>
      <c r="QDE102" s="192">
        <f t="shared" si="181"/>
        <v>0</v>
      </c>
      <c r="QDF102" s="192">
        <f t="shared" si="181"/>
        <v>0</v>
      </c>
      <c r="QDG102" s="192">
        <f t="shared" si="181"/>
        <v>0</v>
      </c>
      <c r="QDH102" s="192">
        <f t="shared" si="181"/>
        <v>0</v>
      </c>
      <c r="QDI102" s="192">
        <f t="shared" si="181"/>
        <v>0</v>
      </c>
      <c r="QDJ102" s="192">
        <f t="shared" si="181"/>
        <v>0</v>
      </c>
      <c r="QDK102" s="192">
        <f t="shared" si="181"/>
        <v>0</v>
      </c>
      <c r="QDL102" s="192">
        <f t="shared" si="181"/>
        <v>0</v>
      </c>
      <c r="QDM102" s="192">
        <f t="shared" si="181"/>
        <v>0</v>
      </c>
      <c r="QDN102" s="192">
        <f t="shared" si="181"/>
        <v>0</v>
      </c>
      <c r="QDO102" s="192">
        <f t="shared" si="181"/>
        <v>0</v>
      </c>
      <c r="QDP102" s="192">
        <f t="shared" si="181"/>
        <v>0</v>
      </c>
      <c r="QDQ102" s="192">
        <f t="shared" si="181"/>
        <v>0</v>
      </c>
      <c r="QDR102" s="192">
        <f t="shared" si="181"/>
        <v>0</v>
      </c>
      <c r="QDS102" s="192">
        <f t="shared" si="181"/>
        <v>0</v>
      </c>
      <c r="QDT102" s="192">
        <f t="shared" si="181"/>
        <v>0</v>
      </c>
      <c r="QDU102" s="192">
        <f t="shared" si="181"/>
        <v>0</v>
      </c>
      <c r="QDV102" s="192">
        <f t="shared" si="181"/>
        <v>0</v>
      </c>
      <c r="QDW102" s="192">
        <f t="shared" si="181"/>
        <v>0</v>
      </c>
      <c r="QDX102" s="192">
        <f t="shared" si="181"/>
        <v>0</v>
      </c>
      <c r="QDY102" s="192">
        <f t="shared" si="181"/>
        <v>0</v>
      </c>
      <c r="QDZ102" s="192">
        <f t="shared" si="181"/>
        <v>0</v>
      </c>
      <c r="QEA102" s="192">
        <f t="shared" si="181"/>
        <v>0</v>
      </c>
      <c r="QEB102" s="192">
        <f t="shared" si="181"/>
        <v>0</v>
      </c>
      <c r="QEC102" s="192">
        <f t="shared" si="181"/>
        <v>0</v>
      </c>
      <c r="QED102" s="192">
        <f t="shared" si="181"/>
        <v>0</v>
      </c>
      <c r="QEE102" s="192">
        <f t="shared" si="181"/>
        <v>0</v>
      </c>
      <c r="QEF102" s="192">
        <f t="shared" si="181"/>
        <v>0</v>
      </c>
      <c r="QEG102" s="192">
        <f t="shared" si="181"/>
        <v>0</v>
      </c>
      <c r="QEH102" s="192">
        <f t="shared" si="181"/>
        <v>0</v>
      </c>
      <c r="QEI102" s="192">
        <f t="shared" si="181"/>
        <v>0</v>
      </c>
      <c r="QEJ102" s="192">
        <f t="shared" si="181"/>
        <v>0</v>
      </c>
      <c r="QEK102" s="192">
        <f t="shared" si="181"/>
        <v>0</v>
      </c>
      <c r="QEL102" s="192">
        <f t="shared" si="181"/>
        <v>0</v>
      </c>
      <c r="QEM102" s="192">
        <f t="shared" si="181"/>
        <v>0</v>
      </c>
      <c r="QEN102" s="192">
        <f t="shared" si="181"/>
        <v>0</v>
      </c>
      <c r="QEO102" s="192">
        <f t="shared" si="181"/>
        <v>0</v>
      </c>
      <c r="QEP102" s="192">
        <f t="shared" si="181"/>
        <v>0</v>
      </c>
      <c r="QEQ102" s="192">
        <f t="shared" si="181"/>
        <v>0</v>
      </c>
      <c r="QER102" s="192">
        <f t="shared" si="181"/>
        <v>0</v>
      </c>
      <c r="QES102" s="192">
        <f t="shared" si="181"/>
        <v>0</v>
      </c>
      <c r="QET102" s="192">
        <f t="shared" si="181"/>
        <v>0</v>
      </c>
      <c r="QEU102" s="192">
        <f t="shared" si="181"/>
        <v>0</v>
      </c>
      <c r="QEV102" s="192">
        <f t="shared" si="181"/>
        <v>0</v>
      </c>
      <c r="QEW102" s="192">
        <f t="shared" si="181"/>
        <v>0</v>
      </c>
      <c r="QEX102" s="192">
        <f t="shared" si="181"/>
        <v>0</v>
      </c>
      <c r="QEY102" s="192">
        <f t="shared" si="181"/>
        <v>0</v>
      </c>
      <c r="QEZ102" s="192">
        <f t="shared" si="181"/>
        <v>0</v>
      </c>
      <c r="QFA102" s="192">
        <f t="shared" si="181"/>
        <v>0</v>
      </c>
      <c r="QFB102" s="192">
        <f t="shared" si="181"/>
        <v>0</v>
      </c>
      <c r="QFC102" s="192">
        <f t="shared" si="181"/>
        <v>0</v>
      </c>
      <c r="QFD102" s="192">
        <f t="shared" si="181"/>
        <v>0</v>
      </c>
      <c r="QFE102" s="192">
        <f t="shared" ref="QFE102:QHP102" si="182" xml:space="preserve"> QFE$99</f>
        <v>0</v>
      </c>
      <c r="QFF102" s="192">
        <f t="shared" si="182"/>
        <v>0</v>
      </c>
      <c r="QFG102" s="192">
        <f t="shared" si="182"/>
        <v>0</v>
      </c>
      <c r="QFH102" s="192">
        <f t="shared" si="182"/>
        <v>0</v>
      </c>
      <c r="QFI102" s="192">
        <f t="shared" si="182"/>
        <v>0</v>
      </c>
      <c r="QFJ102" s="192">
        <f t="shared" si="182"/>
        <v>0</v>
      </c>
      <c r="QFK102" s="192">
        <f t="shared" si="182"/>
        <v>0</v>
      </c>
      <c r="QFL102" s="192">
        <f t="shared" si="182"/>
        <v>0</v>
      </c>
      <c r="QFM102" s="192">
        <f t="shared" si="182"/>
        <v>0</v>
      </c>
      <c r="QFN102" s="192">
        <f t="shared" si="182"/>
        <v>0</v>
      </c>
      <c r="QFO102" s="192">
        <f t="shared" si="182"/>
        <v>0</v>
      </c>
      <c r="QFP102" s="192">
        <f t="shared" si="182"/>
        <v>0</v>
      </c>
      <c r="QFQ102" s="192">
        <f t="shared" si="182"/>
        <v>0</v>
      </c>
      <c r="QFR102" s="192">
        <f t="shared" si="182"/>
        <v>0</v>
      </c>
      <c r="QFS102" s="192">
        <f t="shared" si="182"/>
        <v>0</v>
      </c>
      <c r="QFT102" s="192">
        <f t="shared" si="182"/>
        <v>0</v>
      </c>
      <c r="QFU102" s="192">
        <f t="shared" si="182"/>
        <v>0</v>
      </c>
      <c r="QFV102" s="192">
        <f t="shared" si="182"/>
        <v>0</v>
      </c>
      <c r="QFW102" s="192">
        <f t="shared" si="182"/>
        <v>0</v>
      </c>
      <c r="QFX102" s="192">
        <f t="shared" si="182"/>
        <v>0</v>
      </c>
      <c r="QFY102" s="192">
        <f t="shared" si="182"/>
        <v>0</v>
      </c>
      <c r="QFZ102" s="192">
        <f t="shared" si="182"/>
        <v>0</v>
      </c>
      <c r="QGA102" s="192">
        <f t="shared" si="182"/>
        <v>0</v>
      </c>
      <c r="QGB102" s="192">
        <f t="shared" si="182"/>
        <v>0</v>
      </c>
      <c r="QGC102" s="192">
        <f t="shared" si="182"/>
        <v>0</v>
      </c>
      <c r="QGD102" s="192">
        <f t="shared" si="182"/>
        <v>0</v>
      </c>
      <c r="QGE102" s="192">
        <f t="shared" si="182"/>
        <v>0</v>
      </c>
      <c r="QGF102" s="192">
        <f t="shared" si="182"/>
        <v>0</v>
      </c>
      <c r="QGG102" s="192">
        <f t="shared" si="182"/>
        <v>0</v>
      </c>
      <c r="QGH102" s="192">
        <f t="shared" si="182"/>
        <v>0</v>
      </c>
      <c r="QGI102" s="192">
        <f t="shared" si="182"/>
        <v>0</v>
      </c>
      <c r="QGJ102" s="192">
        <f t="shared" si="182"/>
        <v>0</v>
      </c>
      <c r="QGK102" s="192">
        <f t="shared" si="182"/>
        <v>0</v>
      </c>
      <c r="QGL102" s="192">
        <f t="shared" si="182"/>
        <v>0</v>
      </c>
      <c r="QGM102" s="192">
        <f t="shared" si="182"/>
        <v>0</v>
      </c>
      <c r="QGN102" s="192">
        <f t="shared" si="182"/>
        <v>0</v>
      </c>
      <c r="QGO102" s="192">
        <f t="shared" si="182"/>
        <v>0</v>
      </c>
      <c r="QGP102" s="192">
        <f t="shared" si="182"/>
        <v>0</v>
      </c>
      <c r="QGQ102" s="192">
        <f t="shared" si="182"/>
        <v>0</v>
      </c>
      <c r="QGR102" s="192">
        <f t="shared" si="182"/>
        <v>0</v>
      </c>
      <c r="QGS102" s="192">
        <f t="shared" si="182"/>
        <v>0</v>
      </c>
      <c r="QGT102" s="192">
        <f t="shared" si="182"/>
        <v>0</v>
      </c>
      <c r="QGU102" s="192">
        <f t="shared" si="182"/>
        <v>0</v>
      </c>
      <c r="QGV102" s="192">
        <f t="shared" si="182"/>
        <v>0</v>
      </c>
      <c r="QGW102" s="192">
        <f t="shared" si="182"/>
        <v>0</v>
      </c>
      <c r="QGX102" s="192">
        <f t="shared" si="182"/>
        <v>0</v>
      </c>
      <c r="QGY102" s="192">
        <f t="shared" si="182"/>
        <v>0</v>
      </c>
      <c r="QGZ102" s="192">
        <f t="shared" si="182"/>
        <v>0</v>
      </c>
      <c r="QHA102" s="192">
        <f t="shared" si="182"/>
        <v>0</v>
      </c>
      <c r="QHB102" s="192">
        <f t="shared" si="182"/>
        <v>0</v>
      </c>
      <c r="QHC102" s="192">
        <f t="shared" si="182"/>
        <v>0</v>
      </c>
      <c r="QHD102" s="192">
        <f t="shared" si="182"/>
        <v>0</v>
      </c>
      <c r="QHE102" s="192">
        <f t="shared" si="182"/>
        <v>0</v>
      </c>
      <c r="QHF102" s="192">
        <f t="shared" si="182"/>
        <v>0</v>
      </c>
      <c r="QHG102" s="192">
        <f t="shared" si="182"/>
        <v>0</v>
      </c>
      <c r="QHH102" s="192">
        <f t="shared" si="182"/>
        <v>0</v>
      </c>
      <c r="QHI102" s="192">
        <f t="shared" si="182"/>
        <v>0</v>
      </c>
      <c r="QHJ102" s="192">
        <f t="shared" si="182"/>
        <v>0</v>
      </c>
      <c r="QHK102" s="192">
        <f t="shared" si="182"/>
        <v>0</v>
      </c>
      <c r="QHL102" s="192">
        <f t="shared" si="182"/>
        <v>0</v>
      </c>
      <c r="QHM102" s="192">
        <f t="shared" si="182"/>
        <v>0</v>
      </c>
      <c r="QHN102" s="192">
        <f t="shared" si="182"/>
        <v>0</v>
      </c>
      <c r="QHO102" s="192">
        <f t="shared" si="182"/>
        <v>0</v>
      </c>
      <c r="QHP102" s="192">
        <f t="shared" si="182"/>
        <v>0</v>
      </c>
      <c r="QHQ102" s="192">
        <f t="shared" ref="QHQ102:QKB102" si="183" xml:space="preserve"> QHQ$99</f>
        <v>0</v>
      </c>
      <c r="QHR102" s="192">
        <f t="shared" si="183"/>
        <v>0</v>
      </c>
      <c r="QHS102" s="192">
        <f t="shared" si="183"/>
        <v>0</v>
      </c>
      <c r="QHT102" s="192">
        <f t="shared" si="183"/>
        <v>0</v>
      </c>
      <c r="QHU102" s="192">
        <f t="shared" si="183"/>
        <v>0</v>
      </c>
      <c r="QHV102" s="192">
        <f t="shared" si="183"/>
        <v>0</v>
      </c>
      <c r="QHW102" s="192">
        <f t="shared" si="183"/>
        <v>0</v>
      </c>
      <c r="QHX102" s="192">
        <f t="shared" si="183"/>
        <v>0</v>
      </c>
      <c r="QHY102" s="192">
        <f t="shared" si="183"/>
        <v>0</v>
      </c>
      <c r="QHZ102" s="192">
        <f t="shared" si="183"/>
        <v>0</v>
      </c>
      <c r="QIA102" s="192">
        <f t="shared" si="183"/>
        <v>0</v>
      </c>
      <c r="QIB102" s="192">
        <f t="shared" si="183"/>
        <v>0</v>
      </c>
      <c r="QIC102" s="192">
        <f t="shared" si="183"/>
        <v>0</v>
      </c>
      <c r="QID102" s="192">
        <f t="shared" si="183"/>
        <v>0</v>
      </c>
      <c r="QIE102" s="192">
        <f t="shared" si="183"/>
        <v>0</v>
      </c>
      <c r="QIF102" s="192">
        <f t="shared" si="183"/>
        <v>0</v>
      </c>
      <c r="QIG102" s="192">
        <f t="shared" si="183"/>
        <v>0</v>
      </c>
      <c r="QIH102" s="192">
        <f t="shared" si="183"/>
        <v>0</v>
      </c>
      <c r="QII102" s="192">
        <f t="shared" si="183"/>
        <v>0</v>
      </c>
      <c r="QIJ102" s="192">
        <f t="shared" si="183"/>
        <v>0</v>
      </c>
      <c r="QIK102" s="192">
        <f t="shared" si="183"/>
        <v>0</v>
      </c>
      <c r="QIL102" s="192">
        <f t="shared" si="183"/>
        <v>0</v>
      </c>
      <c r="QIM102" s="192">
        <f t="shared" si="183"/>
        <v>0</v>
      </c>
      <c r="QIN102" s="192">
        <f t="shared" si="183"/>
        <v>0</v>
      </c>
      <c r="QIO102" s="192">
        <f t="shared" si="183"/>
        <v>0</v>
      </c>
      <c r="QIP102" s="192">
        <f t="shared" si="183"/>
        <v>0</v>
      </c>
      <c r="QIQ102" s="192">
        <f t="shared" si="183"/>
        <v>0</v>
      </c>
      <c r="QIR102" s="192">
        <f t="shared" si="183"/>
        <v>0</v>
      </c>
      <c r="QIS102" s="192">
        <f t="shared" si="183"/>
        <v>0</v>
      </c>
      <c r="QIT102" s="192">
        <f t="shared" si="183"/>
        <v>0</v>
      </c>
      <c r="QIU102" s="192">
        <f t="shared" si="183"/>
        <v>0</v>
      </c>
      <c r="QIV102" s="192">
        <f t="shared" si="183"/>
        <v>0</v>
      </c>
      <c r="QIW102" s="192">
        <f t="shared" si="183"/>
        <v>0</v>
      </c>
      <c r="QIX102" s="192">
        <f t="shared" si="183"/>
        <v>0</v>
      </c>
      <c r="QIY102" s="192">
        <f t="shared" si="183"/>
        <v>0</v>
      </c>
      <c r="QIZ102" s="192">
        <f t="shared" si="183"/>
        <v>0</v>
      </c>
      <c r="QJA102" s="192">
        <f t="shared" si="183"/>
        <v>0</v>
      </c>
      <c r="QJB102" s="192">
        <f t="shared" si="183"/>
        <v>0</v>
      </c>
      <c r="QJC102" s="192">
        <f t="shared" si="183"/>
        <v>0</v>
      </c>
      <c r="QJD102" s="192">
        <f t="shared" si="183"/>
        <v>0</v>
      </c>
      <c r="QJE102" s="192">
        <f t="shared" si="183"/>
        <v>0</v>
      </c>
      <c r="QJF102" s="192">
        <f t="shared" si="183"/>
        <v>0</v>
      </c>
      <c r="QJG102" s="192">
        <f t="shared" si="183"/>
        <v>0</v>
      </c>
      <c r="QJH102" s="192">
        <f t="shared" si="183"/>
        <v>0</v>
      </c>
      <c r="QJI102" s="192">
        <f t="shared" si="183"/>
        <v>0</v>
      </c>
      <c r="QJJ102" s="192">
        <f t="shared" si="183"/>
        <v>0</v>
      </c>
      <c r="QJK102" s="192">
        <f t="shared" si="183"/>
        <v>0</v>
      </c>
      <c r="QJL102" s="192">
        <f t="shared" si="183"/>
        <v>0</v>
      </c>
      <c r="QJM102" s="192">
        <f t="shared" si="183"/>
        <v>0</v>
      </c>
      <c r="QJN102" s="192">
        <f t="shared" si="183"/>
        <v>0</v>
      </c>
      <c r="QJO102" s="192">
        <f t="shared" si="183"/>
        <v>0</v>
      </c>
      <c r="QJP102" s="192">
        <f t="shared" si="183"/>
        <v>0</v>
      </c>
      <c r="QJQ102" s="192">
        <f t="shared" si="183"/>
        <v>0</v>
      </c>
      <c r="QJR102" s="192">
        <f t="shared" si="183"/>
        <v>0</v>
      </c>
      <c r="QJS102" s="192">
        <f t="shared" si="183"/>
        <v>0</v>
      </c>
      <c r="QJT102" s="192">
        <f t="shared" si="183"/>
        <v>0</v>
      </c>
      <c r="QJU102" s="192">
        <f t="shared" si="183"/>
        <v>0</v>
      </c>
      <c r="QJV102" s="192">
        <f t="shared" si="183"/>
        <v>0</v>
      </c>
      <c r="QJW102" s="192">
        <f t="shared" si="183"/>
        <v>0</v>
      </c>
      <c r="QJX102" s="192">
        <f t="shared" si="183"/>
        <v>0</v>
      </c>
      <c r="QJY102" s="192">
        <f t="shared" si="183"/>
        <v>0</v>
      </c>
      <c r="QJZ102" s="192">
        <f t="shared" si="183"/>
        <v>0</v>
      </c>
      <c r="QKA102" s="192">
        <f t="shared" si="183"/>
        <v>0</v>
      </c>
      <c r="QKB102" s="192">
        <f t="shared" si="183"/>
        <v>0</v>
      </c>
      <c r="QKC102" s="192">
        <f t="shared" ref="QKC102:QMN102" si="184" xml:space="preserve"> QKC$99</f>
        <v>0</v>
      </c>
      <c r="QKD102" s="192">
        <f t="shared" si="184"/>
        <v>0</v>
      </c>
      <c r="QKE102" s="192">
        <f t="shared" si="184"/>
        <v>0</v>
      </c>
      <c r="QKF102" s="192">
        <f t="shared" si="184"/>
        <v>0</v>
      </c>
      <c r="QKG102" s="192">
        <f t="shared" si="184"/>
        <v>0</v>
      </c>
      <c r="QKH102" s="192">
        <f t="shared" si="184"/>
        <v>0</v>
      </c>
      <c r="QKI102" s="192">
        <f t="shared" si="184"/>
        <v>0</v>
      </c>
      <c r="QKJ102" s="192">
        <f t="shared" si="184"/>
        <v>0</v>
      </c>
      <c r="QKK102" s="192">
        <f t="shared" si="184"/>
        <v>0</v>
      </c>
      <c r="QKL102" s="192">
        <f t="shared" si="184"/>
        <v>0</v>
      </c>
      <c r="QKM102" s="192">
        <f t="shared" si="184"/>
        <v>0</v>
      </c>
      <c r="QKN102" s="192">
        <f t="shared" si="184"/>
        <v>0</v>
      </c>
      <c r="QKO102" s="192">
        <f t="shared" si="184"/>
        <v>0</v>
      </c>
      <c r="QKP102" s="192">
        <f t="shared" si="184"/>
        <v>0</v>
      </c>
      <c r="QKQ102" s="192">
        <f t="shared" si="184"/>
        <v>0</v>
      </c>
      <c r="QKR102" s="192">
        <f t="shared" si="184"/>
        <v>0</v>
      </c>
      <c r="QKS102" s="192">
        <f t="shared" si="184"/>
        <v>0</v>
      </c>
      <c r="QKT102" s="192">
        <f t="shared" si="184"/>
        <v>0</v>
      </c>
      <c r="QKU102" s="192">
        <f t="shared" si="184"/>
        <v>0</v>
      </c>
      <c r="QKV102" s="192">
        <f t="shared" si="184"/>
        <v>0</v>
      </c>
      <c r="QKW102" s="192">
        <f t="shared" si="184"/>
        <v>0</v>
      </c>
      <c r="QKX102" s="192">
        <f t="shared" si="184"/>
        <v>0</v>
      </c>
      <c r="QKY102" s="192">
        <f t="shared" si="184"/>
        <v>0</v>
      </c>
      <c r="QKZ102" s="192">
        <f t="shared" si="184"/>
        <v>0</v>
      </c>
      <c r="QLA102" s="192">
        <f t="shared" si="184"/>
        <v>0</v>
      </c>
      <c r="QLB102" s="192">
        <f t="shared" si="184"/>
        <v>0</v>
      </c>
      <c r="QLC102" s="192">
        <f t="shared" si="184"/>
        <v>0</v>
      </c>
      <c r="QLD102" s="192">
        <f t="shared" si="184"/>
        <v>0</v>
      </c>
      <c r="QLE102" s="192">
        <f t="shared" si="184"/>
        <v>0</v>
      </c>
      <c r="QLF102" s="192">
        <f t="shared" si="184"/>
        <v>0</v>
      </c>
      <c r="QLG102" s="192">
        <f t="shared" si="184"/>
        <v>0</v>
      </c>
      <c r="QLH102" s="192">
        <f t="shared" si="184"/>
        <v>0</v>
      </c>
      <c r="QLI102" s="192">
        <f t="shared" si="184"/>
        <v>0</v>
      </c>
      <c r="QLJ102" s="192">
        <f t="shared" si="184"/>
        <v>0</v>
      </c>
      <c r="QLK102" s="192">
        <f t="shared" si="184"/>
        <v>0</v>
      </c>
      <c r="QLL102" s="192">
        <f t="shared" si="184"/>
        <v>0</v>
      </c>
      <c r="QLM102" s="192">
        <f t="shared" si="184"/>
        <v>0</v>
      </c>
      <c r="QLN102" s="192">
        <f t="shared" si="184"/>
        <v>0</v>
      </c>
      <c r="QLO102" s="192">
        <f t="shared" si="184"/>
        <v>0</v>
      </c>
      <c r="QLP102" s="192">
        <f t="shared" si="184"/>
        <v>0</v>
      </c>
      <c r="QLQ102" s="192">
        <f t="shared" si="184"/>
        <v>0</v>
      </c>
      <c r="QLR102" s="192">
        <f t="shared" si="184"/>
        <v>0</v>
      </c>
      <c r="QLS102" s="192">
        <f t="shared" si="184"/>
        <v>0</v>
      </c>
      <c r="QLT102" s="192">
        <f t="shared" si="184"/>
        <v>0</v>
      </c>
      <c r="QLU102" s="192">
        <f t="shared" si="184"/>
        <v>0</v>
      </c>
      <c r="QLV102" s="192">
        <f t="shared" si="184"/>
        <v>0</v>
      </c>
      <c r="QLW102" s="192">
        <f t="shared" si="184"/>
        <v>0</v>
      </c>
      <c r="QLX102" s="192">
        <f t="shared" si="184"/>
        <v>0</v>
      </c>
      <c r="QLY102" s="192">
        <f t="shared" si="184"/>
        <v>0</v>
      </c>
      <c r="QLZ102" s="192">
        <f t="shared" si="184"/>
        <v>0</v>
      </c>
      <c r="QMA102" s="192">
        <f t="shared" si="184"/>
        <v>0</v>
      </c>
      <c r="QMB102" s="192">
        <f t="shared" si="184"/>
        <v>0</v>
      </c>
      <c r="QMC102" s="192">
        <f t="shared" si="184"/>
        <v>0</v>
      </c>
      <c r="QMD102" s="192">
        <f t="shared" si="184"/>
        <v>0</v>
      </c>
      <c r="QME102" s="192">
        <f t="shared" si="184"/>
        <v>0</v>
      </c>
      <c r="QMF102" s="192">
        <f t="shared" si="184"/>
        <v>0</v>
      </c>
      <c r="QMG102" s="192">
        <f t="shared" si="184"/>
        <v>0</v>
      </c>
      <c r="QMH102" s="192">
        <f t="shared" si="184"/>
        <v>0</v>
      </c>
      <c r="QMI102" s="192">
        <f t="shared" si="184"/>
        <v>0</v>
      </c>
      <c r="QMJ102" s="192">
        <f t="shared" si="184"/>
        <v>0</v>
      </c>
      <c r="QMK102" s="192">
        <f t="shared" si="184"/>
        <v>0</v>
      </c>
      <c r="QML102" s="192">
        <f t="shared" si="184"/>
        <v>0</v>
      </c>
      <c r="QMM102" s="192">
        <f t="shared" si="184"/>
        <v>0</v>
      </c>
      <c r="QMN102" s="192">
        <f t="shared" si="184"/>
        <v>0</v>
      </c>
      <c r="QMO102" s="192">
        <f t="shared" ref="QMO102:QOZ102" si="185" xml:space="preserve"> QMO$99</f>
        <v>0</v>
      </c>
      <c r="QMP102" s="192">
        <f t="shared" si="185"/>
        <v>0</v>
      </c>
      <c r="QMQ102" s="192">
        <f t="shared" si="185"/>
        <v>0</v>
      </c>
      <c r="QMR102" s="192">
        <f t="shared" si="185"/>
        <v>0</v>
      </c>
      <c r="QMS102" s="192">
        <f t="shared" si="185"/>
        <v>0</v>
      </c>
      <c r="QMT102" s="192">
        <f t="shared" si="185"/>
        <v>0</v>
      </c>
      <c r="QMU102" s="192">
        <f t="shared" si="185"/>
        <v>0</v>
      </c>
      <c r="QMV102" s="192">
        <f t="shared" si="185"/>
        <v>0</v>
      </c>
      <c r="QMW102" s="192">
        <f t="shared" si="185"/>
        <v>0</v>
      </c>
      <c r="QMX102" s="192">
        <f t="shared" si="185"/>
        <v>0</v>
      </c>
      <c r="QMY102" s="192">
        <f t="shared" si="185"/>
        <v>0</v>
      </c>
      <c r="QMZ102" s="192">
        <f t="shared" si="185"/>
        <v>0</v>
      </c>
      <c r="QNA102" s="192">
        <f t="shared" si="185"/>
        <v>0</v>
      </c>
      <c r="QNB102" s="192">
        <f t="shared" si="185"/>
        <v>0</v>
      </c>
      <c r="QNC102" s="192">
        <f t="shared" si="185"/>
        <v>0</v>
      </c>
      <c r="QND102" s="192">
        <f t="shared" si="185"/>
        <v>0</v>
      </c>
      <c r="QNE102" s="192">
        <f t="shared" si="185"/>
        <v>0</v>
      </c>
      <c r="QNF102" s="192">
        <f t="shared" si="185"/>
        <v>0</v>
      </c>
      <c r="QNG102" s="192">
        <f t="shared" si="185"/>
        <v>0</v>
      </c>
      <c r="QNH102" s="192">
        <f t="shared" si="185"/>
        <v>0</v>
      </c>
      <c r="QNI102" s="192">
        <f t="shared" si="185"/>
        <v>0</v>
      </c>
      <c r="QNJ102" s="192">
        <f t="shared" si="185"/>
        <v>0</v>
      </c>
      <c r="QNK102" s="192">
        <f t="shared" si="185"/>
        <v>0</v>
      </c>
      <c r="QNL102" s="192">
        <f t="shared" si="185"/>
        <v>0</v>
      </c>
      <c r="QNM102" s="192">
        <f t="shared" si="185"/>
        <v>0</v>
      </c>
      <c r="QNN102" s="192">
        <f t="shared" si="185"/>
        <v>0</v>
      </c>
      <c r="QNO102" s="192">
        <f t="shared" si="185"/>
        <v>0</v>
      </c>
      <c r="QNP102" s="192">
        <f t="shared" si="185"/>
        <v>0</v>
      </c>
      <c r="QNQ102" s="192">
        <f t="shared" si="185"/>
        <v>0</v>
      </c>
      <c r="QNR102" s="192">
        <f t="shared" si="185"/>
        <v>0</v>
      </c>
      <c r="QNS102" s="192">
        <f t="shared" si="185"/>
        <v>0</v>
      </c>
      <c r="QNT102" s="192">
        <f t="shared" si="185"/>
        <v>0</v>
      </c>
      <c r="QNU102" s="192">
        <f t="shared" si="185"/>
        <v>0</v>
      </c>
      <c r="QNV102" s="192">
        <f t="shared" si="185"/>
        <v>0</v>
      </c>
      <c r="QNW102" s="192">
        <f t="shared" si="185"/>
        <v>0</v>
      </c>
      <c r="QNX102" s="192">
        <f t="shared" si="185"/>
        <v>0</v>
      </c>
      <c r="QNY102" s="192">
        <f t="shared" si="185"/>
        <v>0</v>
      </c>
      <c r="QNZ102" s="192">
        <f t="shared" si="185"/>
        <v>0</v>
      </c>
      <c r="QOA102" s="192">
        <f t="shared" si="185"/>
        <v>0</v>
      </c>
      <c r="QOB102" s="192">
        <f t="shared" si="185"/>
        <v>0</v>
      </c>
      <c r="QOC102" s="192">
        <f t="shared" si="185"/>
        <v>0</v>
      </c>
      <c r="QOD102" s="192">
        <f t="shared" si="185"/>
        <v>0</v>
      </c>
      <c r="QOE102" s="192">
        <f t="shared" si="185"/>
        <v>0</v>
      </c>
      <c r="QOF102" s="192">
        <f t="shared" si="185"/>
        <v>0</v>
      </c>
      <c r="QOG102" s="192">
        <f t="shared" si="185"/>
        <v>0</v>
      </c>
      <c r="QOH102" s="192">
        <f t="shared" si="185"/>
        <v>0</v>
      </c>
      <c r="QOI102" s="192">
        <f t="shared" si="185"/>
        <v>0</v>
      </c>
      <c r="QOJ102" s="192">
        <f t="shared" si="185"/>
        <v>0</v>
      </c>
      <c r="QOK102" s="192">
        <f t="shared" si="185"/>
        <v>0</v>
      </c>
      <c r="QOL102" s="192">
        <f t="shared" si="185"/>
        <v>0</v>
      </c>
      <c r="QOM102" s="192">
        <f t="shared" si="185"/>
        <v>0</v>
      </c>
      <c r="QON102" s="192">
        <f t="shared" si="185"/>
        <v>0</v>
      </c>
      <c r="QOO102" s="192">
        <f t="shared" si="185"/>
        <v>0</v>
      </c>
      <c r="QOP102" s="192">
        <f t="shared" si="185"/>
        <v>0</v>
      </c>
      <c r="QOQ102" s="192">
        <f t="shared" si="185"/>
        <v>0</v>
      </c>
      <c r="QOR102" s="192">
        <f t="shared" si="185"/>
        <v>0</v>
      </c>
      <c r="QOS102" s="192">
        <f t="shared" si="185"/>
        <v>0</v>
      </c>
      <c r="QOT102" s="192">
        <f t="shared" si="185"/>
        <v>0</v>
      </c>
      <c r="QOU102" s="192">
        <f t="shared" si="185"/>
        <v>0</v>
      </c>
      <c r="QOV102" s="192">
        <f t="shared" si="185"/>
        <v>0</v>
      </c>
      <c r="QOW102" s="192">
        <f t="shared" si="185"/>
        <v>0</v>
      </c>
      <c r="QOX102" s="192">
        <f t="shared" si="185"/>
        <v>0</v>
      </c>
      <c r="QOY102" s="192">
        <f t="shared" si="185"/>
        <v>0</v>
      </c>
      <c r="QOZ102" s="192">
        <f t="shared" si="185"/>
        <v>0</v>
      </c>
      <c r="QPA102" s="192">
        <f t="shared" ref="QPA102:QRL102" si="186" xml:space="preserve"> QPA$99</f>
        <v>0</v>
      </c>
      <c r="QPB102" s="192">
        <f t="shared" si="186"/>
        <v>0</v>
      </c>
      <c r="QPC102" s="192">
        <f t="shared" si="186"/>
        <v>0</v>
      </c>
      <c r="QPD102" s="192">
        <f t="shared" si="186"/>
        <v>0</v>
      </c>
      <c r="QPE102" s="192">
        <f t="shared" si="186"/>
        <v>0</v>
      </c>
      <c r="QPF102" s="192">
        <f t="shared" si="186"/>
        <v>0</v>
      </c>
      <c r="QPG102" s="192">
        <f t="shared" si="186"/>
        <v>0</v>
      </c>
      <c r="QPH102" s="192">
        <f t="shared" si="186"/>
        <v>0</v>
      </c>
      <c r="QPI102" s="192">
        <f t="shared" si="186"/>
        <v>0</v>
      </c>
      <c r="QPJ102" s="192">
        <f t="shared" si="186"/>
        <v>0</v>
      </c>
      <c r="QPK102" s="192">
        <f t="shared" si="186"/>
        <v>0</v>
      </c>
      <c r="QPL102" s="192">
        <f t="shared" si="186"/>
        <v>0</v>
      </c>
      <c r="QPM102" s="192">
        <f t="shared" si="186"/>
        <v>0</v>
      </c>
      <c r="QPN102" s="192">
        <f t="shared" si="186"/>
        <v>0</v>
      </c>
      <c r="QPO102" s="192">
        <f t="shared" si="186"/>
        <v>0</v>
      </c>
      <c r="QPP102" s="192">
        <f t="shared" si="186"/>
        <v>0</v>
      </c>
      <c r="QPQ102" s="192">
        <f t="shared" si="186"/>
        <v>0</v>
      </c>
      <c r="QPR102" s="192">
        <f t="shared" si="186"/>
        <v>0</v>
      </c>
      <c r="QPS102" s="192">
        <f t="shared" si="186"/>
        <v>0</v>
      </c>
      <c r="QPT102" s="192">
        <f t="shared" si="186"/>
        <v>0</v>
      </c>
      <c r="QPU102" s="192">
        <f t="shared" si="186"/>
        <v>0</v>
      </c>
      <c r="QPV102" s="192">
        <f t="shared" si="186"/>
        <v>0</v>
      </c>
      <c r="QPW102" s="192">
        <f t="shared" si="186"/>
        <v>0</v>
      </c>
      <c r="QPX102" s="192">
        <f t="shared" si="186"/>
        <v>0</v>
      </c>
      <c r="QPY102" s="192">
        <f t="shared" si="186"/>
        <v>0</v>
      </c>
      <c r="QPZ102" s="192">
        <f t="shared" si="186"/>
        <v>0</v>
      </c>
      <c r="QQA102" s="192">
        <f t="shared" si="186"/>
        <v>0</v>
      </c>
      <c r="QQB102" s="192">
        <f t="shared" si="186"/>
        <v>0</v>
      </c>
      <c r="QQC102" s="192">
        <f t="shared" si="186"/>
        <v>0</v>
      </c>
      <c r="QQD102" s="192">
        <f t="shared" si="186"/>
        <v>0</v>
      </c>
      <c r="QQE102" s="192">
        <f t="shared" si="186"/>
        <v>0</v>
      </c>
      <c r="QQF102" s="192">
        <f t="shared" si="186"/>
        <v>0</v>
      </c>
      <c r="QQG102" s="192">
        <f t="shared" si="186"/>
        <v>0</v>
      </c>
      <c r="QQH102" s="192">
        <f t="shared" si="186"/>
        <v>0</v>
      </c>
      <c r="QQI102" s="192">
        <f t="shared" si="186"/>
        <v>0</v>
      </c>
      <c r="QQJ102" s="192">
        <f t="shared" si="186"/>
        <v>0</v>
      </c>
      <c r="QQK102" s="192">
        <f t="shared" si="186"/>
        <v>0</v>
      </c>
      <c r="QQL102" s="192">
        <f t="shared" si="186"/>
        <v>0</v>
      </c>
      <c r="QQM102" s="192">
        <f t="shared" si="186"/>
        <v>0</v>
      </c>
      <c r="QQN102" s="192">
        <f t="shared" si="186"/>
        <v>0</v>
      </c>
      <c r="QQO102" s="192">
        <f t="shared" si="186"/>
        <v>0</v>
      </c>
      <c r="QQP102" s="192">
        <f t="shared" si="186"/>
        <v>0</v>
      </c>
      <c r="QQQ102" s="192">
        <f t="shared" si="186"/>
        <v>0</v>
      </c>
      <c r="QQR102" s="192">
        <f t="shared" si="186"/>
        <v>0</v>
      </c>
      <c r="QQS102" s="192">
        <f t="shared" si="186"/>
        <v>0</v>
      </c>
      <c r="QQT102" s="192">
        <f t="shared" si="186"/>
        <v>0</v>
      </c>
      <c r="QQU102" s="192">
        <f t="shared" si="186"/>
        <v>0</v>
      </c>
      <c r="QQV102" s="192">
        <f t="shared" si="186"/>
        <v>0</v>
      </c>
      <c r="QQW102" s="192">
        <f t="shared" si="186"/>
        <v>0</v>
      </c>
      <c r="QQX102" s="192">
        <f t="shared" si="186"/>
        <v>0</v>
      </c>
      <c r="QQY102" s="192">
        <f t="shared" si="186"/>
        <v>0</v>
      </c>
      <c r="QQZ102" s="192">
        <f t="shared" si="186"/>
        <v>0</v>
      </c>
      <c r="QRA102" s="192">
        <f t="shared" si="186"/>
        <v>0</v>
      </c>
      <c r="QRB102" s="192">
        <f t="shared" si="186"/>
        <v>0</v>
      </c>
      <c r="QRC102" s="192">
        <f t="shared" si="186"/>
        <v>0</v>
      </c>
      <c r="QRD102" s="192">
        <f t="shared" si="186"/>
        <v>0</v>
      </c>
      <c r="QRE102" s="192">
        <f t="shared" si="186"/>
        <v>0</v>
      </c>
      <c r="QRF102" s="192">
        <f t="shared" si="186"/>
        <v>0</v>
      </c>
      <c r="QRG102" s="192">
        <f t="shared" si="186"/>
        <v>0</v>
      </c>
      <c r="QRH102" s="192">
        <f t="shared" si="186"/>
        <v>0</v>
      </c>
      <c r="QRI102" s="192">
        <f t="shared" si="186"/>
        <v>0</v>
      </c>
      <c r="QRJ102" s="192">
        <f t="shared" si="186"/>
        <v>0</v>
      </c>
      <c r="QRK102" s="192">
        <f t="shared" si="186"/>
        <v>0</v>
      </c>
      <c r="QRL102" s="192">
        <f t="shared" si="186"/>
        <v>0</v>
      </c>
      <c r="QRM102" s="192">
        <f t="shared" ref="QRM102:QTX102" si="187" xml:space="preserve"> QRM$99</f>
        <v>0</v>
      </c>
      <c r="QRN102" s="192">
        <f t="shared" si="187"/>
        <v>0</v>
      </c>
      <c r="QRO102" s="192">
        <f t="shared" si="187"/>
        <v>0</v>
      </c>
      <c r="QRP102" s="192">
        <f t="shared" si="187"/>
        <v>0</v>
      </c>
      <c r="QRQ102" s="192">
        <f t="shared" si="187"/>
        <v>0</v>
      </c>
      <c r="QRR102" s="192">
        <f t="shared" si="187"/>
        <v>0</v>
      </c>
      <c r="QRS102" s="192">
        <f t="shared" si="187"/>
        <v>0</v>
      </c>
      <c r="QRT102" s="192">
        <f t="shared" si="187"/>
        <v>0</v>
      </c>
      <c r="QRU102" s="192">
        <f t="shared" si="187"/>
        <v>0</v>
      </c>
      <c r="QRV102" s="192">
        <f t="shared" si="187"/>
        <v>0</v>
      </c>
      <c r="QRW102" s="192">
        <f t="shared" si="187"/>
        <v>0</v>
      </c>
      <c r="QRX102" s="192">
        <f t="shared" si="187"/>
        <v>0</v>
      </c>
      <c r="QRY102" s="192">
        <f t="shared" si="187"/>
        <v>0</v>
      </c>
      <c r="QRZ102" s="192">
        <f t="shared" si="187"/>
        <v>0</v>
      </c>
      <c r="QSA102" s="192">
        <f t="shared" si="187"/>
        <v>0</v>
      </c>
      <c r="QSB102" s="192">
        <f t="shared" si="187"/>
        <v>0</v>
      </c>
      <c r="QSC102" s="192">
        <f t="shared" si="187"/>
        <v>0</v>
      </c>
      <c r="QSD102" s="192">
        <f t="shared" si="187"/>
        <v>0</v>
      </c>
      <c r="QSE102" s="192">
        <f t="shared" si="187"/>
        <v>0</v>
      </c>
      <c r="QSF102" s="192">
        <f t="shared" si="187"/>
        <v>0</v>
      </c>
      <c r="QSG102" s="192">
        <f t="shared" si="187"/>
        <v>0</v>
      </c>
      <c r="QSH102" s="192">
        <f t="shared" si="187"/>
        <v>0</v>
      </c>
      <c r="QSI102" s="192">
        <f t="shared" si="187"/>
        <v>0</v>
      </c>
      <c r="QSJ102" s="192">
        <f t="shared" si="187"/>
        <v>0</v>
      </c>
      <c r="QSK102" s="192">
        <f t="shared" si="187"/>
        <v>0</v>
      </c>
      <c r="QSL102" s="192">
        <f t="shared" si="187"/>
        <v>0</v>
      </c>
      <c r="QSM102" s="192">
        <f t="shared" si="187"/>
        <v>0</v>
      </c>
      <c r="QSN102" s="192">
        <f t="shared" si="187"/>
        <v>0</v>
      </c>
      <c r="QSO102" s="192">
        <f t="shared" si="187"/>
        <v>0</v>
      </c>
      <c r="QSP102" s="192">
        <f t="shared" si="187"/>
        <v>0</v>
      </c>
      <c r="QSQ102" s="192">
        <f t="shared" si="187"/>
        <v>0</v>
      </c>
      <c r="QSR102" s="192">
        <f t="shared" si="187"/>
        <v>0</v>
      </c>
      <c r="QSS102" s="192">
        <f t="shared" si="187"/>
        <v>0</v>
      </c>
      <c r="QST102" s="192">
        <f t="shared" si="187"/>
        <v>0</v>
      </c>
      <c r="QSU102" s="192">
        <f t="shared" si="187"/>
        <v>0</v>
      </c>
      <c r="QSV102" s="192">
        <f t="shared" si="187"/>
        <v>0</v>
      </c>
      <c r="QSW102" s="192">
        <f t="shared" si="187"/>
        <v>0</v>
      </c>
      <c r="QSX102" s="192">
        <f t="shared" si="187"/>
        <v>0</v>
      </c>
      <c r="QSY102" s="192">
        <f t="shared" si="187"/>
        <v>0</v>
      </c>
      <c r="QSZ102" s="192">
        <f t="shared" si="187"/>
        <v>0</v>
      </c>
      <c r="QTA102" s="192">
        <f t="shared" si="187"/>
        <v>0</v>
      </c>
      <c r="QTB102" s="192">
        <f t="shared" si="187"/>
        <v>0</v>
      </c>
      <c r="QTC102" s="192">
        <f t="shared" si="187"/>
        <v>0</v>
      </c>
      <c r="QTD102" s="192">
        <f t="shared" si="187"/>
        <v>0</v>
      </c>
      <c r="QTE102" s="192">
        <f t="shared" si="187"/>
        <v>0</v>
      </c>
      <c r="QTF102" s="192">
        <f t="shared" si="187"/>
        <v>0</v>
      </c>
      <c r="QTG102" s="192">
        <f t="shared" si="187"/>
        <v>0</v>
      </c>
      <c r="QTH102" s="192">
        <f t="shared" si="187"/>
        <v>0</v>
      </c>
      <c r="QTI102" s="192">
        <f t="shared" si="187"/>
        <v>0</v>
      </c>
      <c r="QTJ102" s="192">
        <f t="shared" si="187"/>
        <v>0</v>
      </c>
      <c r="QTK102" s="192">
        <f t="shared" si="187"/>
        <v>0</v>
      </c>
      <c r="QTL102" s="192">
        <f t="shared" si="187"/>
        <v>0</v>
      </c>
      <c r="QTM102" s="192">
        <f t="shared" si="187"/>
        <v>0</v>
      </c>
      <c r="QTN102" s="192">
        <f t="shared" si="187"/>
        <v>0</v>
      </c>
      <c r="QTO102" s="192">
        <f t="shared" si="187"/>
        <v>0</v>
      </c>
      <c r="QTP102" s="192">
        <f t="shared" si="187"/>
        <v>0</v>
      </c>
      <c r="QTQ102" s="192">
        <f t="shared" si="187"/>
        <v>0</v>
      </c>
      <c r="QTR102" s="192">
        <f t="shared" si="187"/>
        <v>0</v>
      </c>
      <c r="QTS102" s="192">
        <f t="shared" si="187"/>
        <v>0</v>
      </c>
      <c r="QTT102" s="192">
        <f t="shared" si="187"/>
        <v>0</v>
      </c>
      <c r="QTU102" s="192">
        <f t="shared" si="187"/>
        <v>0</v>
      </c>
      <c r="QTV102" s="192">
        <f t="shared" si="187"/>
        <v>0</v>
      </c>
      <c r="QTW102" s="192">
        <f t="shared" si="187"/>
        <v>0</v>
      </c>
      <c r="QTX102" s="192">
        <f t="shared" si="187"/>
        <v>0</v>
      </c>
      <c r="QTY102" s="192">
        <f t="shared" ref="QTY102:QWJ102" si="188" xml:space="preserve"> QTY$99</f>
        <v>0</v>
      </c>
      <c r="QTZ102" s="192">
        <f t="shared" si="188"/>
        <v>0</v>
      </c>
      <c r="QUA102" s="192">
        <f t="shared" si="188"/>
        <v>0</v>
      </c>
      <c r="QUB102" s="192">
        <f t="shared" si="188"/>
        <v>0</v>
      </c>
      <c r="QUC102" s="192">
        <f t="shared" si="188"/>
        <v>0</v>
      </c>
      <c r="QUD102" s="192">
        <f t="shared" si="188"/>
        <v>0</v>
      </c>
      <c r="QUE102" s="192">
        <f t="shared" si="188"/>
        <v>0</v>
      </c>
      <c r="QUF102" s="192">
        <f t="shared" si="188"/>
        <v>0</v>
      </c>
      <c r="QUG102" s="192">
        <f t="shared" si="188"/>
        <v>0</v>
      </c>
      <c r="QUH102" s="192">
        <f t="shared" si="188"/>
        <v>0</v>
      </c>
      <c r="QUI102" s="192">
        <f t="shared" si="188"/>
        <v>0</v>
      </c>
      <c r="QUJ102" s="192">
        <f t="shared" si="188"/>
        <v>0</v>
      </c>
      <c r="QUK102" s="192">
        <f t="shared" si="188"/>
        <v>0</v>
      </c>
      <c r="QUL102" s="192">
        <f t="shared" si="188"/>
        <v>0</v>
      </c>
      <c r="QUM102" s="192">
        <f t="shared" si="188"/>
        <v>0</v>
      </c>
      <c r="QUN102" s="192">
        <f t="shared" si="188"/>
        <v>0</v>
      </c>
      <c r="QUO102" s="192">
        <f t="shared" si="188"/>
        <v>0</v>
      </c>
      <c r="QUP102" s="192">
        <f t="shared" si="188"/>
        <v>0</v>
      </c>
      <c r="QUQ102" s="192">
        <f t="shared" si="188"/>
        <v>0</v>
      </c>
      <c r="QUR102" s="192">
        <f t="shared" si="188"/>
        <v>0</v>
      </c>
      <c r="QUS102" s="192">
        <f t="shared" si="188"/>
        <v>0</v>
      </c>
      <c r="QUT102" s="192">
        <f t="shared" si="188"/>
        <v>0</v>
      </c>
      <c r="QUU102" s="192">
        <f t="shared" si="188"/>
        <v>0</v>
      </c>
      <c r="QUV102" s="192">
        <f t="shared" si="188"/>
        <v>0</v>
      </c>
      <c r="QUW102" s="192">
        <f t="shared" si="188"/>
        <v>0</v>
      </c>
      <c r="QUX102" s="192">
        <f t="shared" si="188"/>
        <v>0</v>
      </c>
      <c r="QUY102" s="192">
        <f t="shared" si="188"/>
        <v>0</v>
      </c>
      <c r="QUZ102" s="192">
        <f t="shared" si="188"/>
        <v>0</v>
      </c>
      <c r="QVA102" s="192">
        <f t="shared" si="188"/>
        <v>0</v>
      </c>
      <c r="QVB102" s="192">
        <f t="shared" si="188"/>
        <v>0</v>
      </c>
      <c r="QVC102" s="192">
        <f t="shared" si="188"/>
        <v>0</v>
      </c>
      <c r="QVD102" s="192">
        <f t="shared" si="188"/>
        <v>0</v>
      </c>
      <c r="QVE102" s="192">
        <f t="shared" si="188"/>
        <v>0</v>
      </c>
      <c r="QVF102" s="192">
        <f t="shared" si="188"/>
        <v>0</v>
      </c>
      <c r="QVG102" s="192">
        <f t="shared" si="188"/>
        <v>0</v>
      </c>
      <c r="QVH102" s="192">
        <f t="shared" si="188"/>
        <v>0</v>
      </c>
      <c r="QVI102" s="192">
        <f t="shared" si="188"/>
        <v>0</v>
      </c>
      <c r="QVJ102" s="192">
        <f t="shared" si="188"/>
        <v>0</v>
      </c>
      <c r="QVK102" s="192">
        <f t="shared" si="188"/>
        <v>0</v>
      </c>
      <c r="QVL102" s="192">
        <f t="shared" si="188"/>
        <v>0</v>
      </c>
      <c r="QVM102" s="192">
        <f t="shared" si="188"/>
        <v>0</v>
      </c>
      <c r="QVN102" s="192">
        <f t="shared" si="188"/>
        <v>0</v>
      </c>
      <c r="QVO102" s="192">
        <f t="shared" si="188"/>
        <v>0</v>
      </c>
      <c r="QVP102" s="192">
        <f t="shared" si="188"/>
        <v>0</v>
      </c>
      <c r="QVQ102" s="192">
        <f t="shared" si="188"/>
        <v>0</v>
      </c>
      <c r="QVR102" s="192">
        <f t="shared" si="188"/>
        <v>0</v>
      </c>
      <c r="QVS102" s="192">
        <f t="shared" si="188"/>
        <v>0</v>
      </c>
      <c r="QVT102" s="192">
        <f t="shared" si="188"/>
        <v>0</v>
      </c>
      <c r="QVU102" s="192">
        <f t="shared" si="188"/>
        <v>0</v>
      </c>
      <c r="QVV102" s="192">
        <f t="shared" si="188"/>
        <v>0</v>
      </c>
      <c r="QVW102" s="192">
        <f t="shared" si="188"/>
        <v>0</v>
      </c>
      <c r="QVX102" s="192">
        <f t="shared" si="188"/>
        <v>0</v>
      </c>
      <c r="QVY102" s="192">
        <f t="shared" si="188"/>
        <v>0</v>
      </c>
      <c r="QVZ102" s="192">
        <f t="shared" si="188"/>
        <v>0</v>
      </c>
      <c r="QWA102" s="192">
        <f t="shared" si="188"/>
        <v>0</v>
      </c>
      <c r="QWB102" s="192">
        <f t="shared" si="188"/>
        <v>0</v>
      </c>
      <c r="QWC102" s="192">
        <f t="shared" si="188"/>
        <v>0</v>
      </c>
      <c r="QWD102" s="192">
        <f t="shared" si="188"/>
        <v>0</v>
      </c>
      <c r="QWE102" s="192">
        <f t="shared" si="188"/>
        <v>0</v>
      </c>
      <c r="QWF102" s="192">
        <f t="shared" si="188"/>
        <v>0</v>
      </c>
      <c r="QWG102" s="192">
        <f t="shared" si="188"/>
        <v>0</v>
      </c>
      <c r="QWH102" s="192">
        <f t="shared" si="188"/>
        <v>0</v>
      </c>
      <c r="QWI102" s="192">
        <f t="shared" si="188"/>
        <v>0</v>
      </c>
      <c r="QWJ102" s="192">
        <f t="shared" si="188"/>
        <v>0</v>
      </c>
      <c r="QWK102" s="192">
        <f t="shared" ref="QWK102:QYV102" si="189" xml:space="preserve"> QWK$99</f>
        <v>0</v>
      </c>
      <c r="QWL102" s="192">
        <f t="shared" si="189"/>
        <v>0</v>
      </c>
      <c r="QWM102" s="192">
        <f t="shared" si="189"/>
        <v>0</v>
      </c>
      <c r="QWN102" s="192">
        <f t="shared" si="189"/>
        <v>0</v>
      </c>
      <c r="QWO102" s="192">
        <f t="shared" si="189"/>
        <v>0</v>
      </c>
      <c r="QWP102" s="192">
        <f t="shared" si="189"/>
        <v>0</v>
      </c>
      <c r="QWQ102" s="192">
        <f t="shared" si="189"/>
        <v>0</v>
      </c>
      <c r="QWR102" s="192">
        <f t="shared" si="189"/>
        <v>0</v>
      </c>
      <c r="QWS102" s="192">
        <f t="shared" si="189"/>
        <v>0</v>
      </c>
      <c r="QWT102" s="192">
        <f t="shared" si="189"/>
        <v>0</v>
      </c>
      <c r="QWU102" s="192">
        <f t="shared" si="189"/>
        <v>0</v>
      </c>
      <c r="QWV102" s="192">
        <f t="shared" si="189"/>
        <v>0</v>
      </c>
      <c r="QWW102" s="192">
        <f t="shared" si="189"/>
        <v>0</v>
      </c>
      <c r="QWX102" s="192">
        <f t="shared" si="189"/>
        <v>0</v>
      </c>
      <c r="QWY102" s="192">
        <f t="shared" si="189"/>
        <v>0</v>
      </c>
      <c r="QWZ102" s="192">
        <f t="shared" si="189"/>
        <v>0</v>
      </c>
      <c r="QXA102" s="192">
        <f t="shared" si="189"/>
        <v>0</v>
      </c>
      <c r="QXB102" s="192">
        <f t="shared" si="189"/>
        <v>0</v>
      </c>
      <c r="QXC102" s="192">
        <f t="shared" si="189"/>
        <v>0</v>
      </c>
      <c r="QXD102" s="192">
        <f t="shared" si="189"/>
        <v>0</v>
      </c>
      <c r="QXE102" s="192">
        <f t="shared" si="189"/>
        <v>0</v>
      </c>
      <c r="QXF102" s="192">
        <f t="shared" si="189"/>
        <v>0</v>
      </c>
      <c r="QXG102" s="192">
        <f t="shared" si="189"/>
        <v>0</v>
      </c>
      <c r="QXH102" s="192">
        <f t="shared" si="189"/>
        <v>0</v>
      </c>
      <c r="QXI102" s="192">
        <f t="shared" si="189"/>
        <v>0</v>
      </c>
      <c r="QXJ102" s="192">
        <f t="shared" si="189"/>
        <v>0</v>
      </c>
      <c r="QXK102" s="192">
        <f t="shared" si="189"/>
        <v>0</v>
      </c>
      <c r="QXL102" s="192">
        <f t="shared" si="189"/>
        <v>0</v>
      </c>
      <c r="QXM102" s="192">
        <f t="shared" si="189"/>
        <v>0</v>
      </c>
      <c r="QXN102" s="192">
        <f t="shared" si="189"/>
        <v>0</v>
      </c>
      <c r="QXO102" s="192">
        <f t="shared" si="189"/>
        <v>0</v>
      </c>
      <c r="QXP102" s="192">
        <f t="shared" si="189"/>
        <v>0</v>
      </c>
      <c r="QXQ102" s="192">
        <f t="shared" si="189"/>
        <v>0</v>
      </c>
      <c r="QXR102" s="192">
        <f t="shared" si="189"/>
        <v>0</v>
      </c>
      <c r="QXS102" s="192">
        <f t="shared" si="189"/>
        <v>0</v>
      </c>
      <c r="QXT102" s="192">
        <f t="shared" si="189"/>
        <v>0</v>
      </c>
      <c r="QXU102" s="192">
        <f t="shared" si="189"/>
        <v>0</v>
      </c>
      <c r="QXV102" s="192">
        <f t="shared" si="189"/>
        <v>0</v>
      </c>
      <c r="QXW102" s="192">
        <f t="shared" si="189"/>
        <v>0</v>
      </c>
      <c r="QXX102" s="192">
        <f t="shared" si="189"/>
        <v>0</v>
      </c>
      <c r="QXY102" s="192">
        <f t="shared" si="189"/>
        <v>0</v>
      </c>
      <c r="QXZ102" s="192">
        <f t="shared" si="189"/>
        <v>0</v>
      </c>
      <c r="QYA102" s="192">
        <f t="shared" si="189"/>
        <v>0</v>
      </c>
      <c r="QYB102" s="192">
        <f t="shared" si="189"/>
        <v>0</v>
      </c>
      <c r="QYC102" s="192">
        <f t="shared" si="189"/>
        <v>0</v>
      </c>
      <c r="QYD102" s="192">
        <f t="shared" si="189"/>
        <v>0</v>
      </c>
      <c r="QYE102" s="192">
        <f t="shared" si="189"/>
        <v>0</v>
      </c>
      <c r="QYF102" s="192">
        <f t="shared" si="189"/>
        <v>0</v>
      </c>
      <c r="QYG102" s="192">
        <f t="shared" si="189"/>
        <v>0</v>
      </c>
      <c r="QYH102" s="192">
        <f t="shared" si="189"/>
        <v>0</v>
      </c>
      <c r="QYI102" s="192">
        <f t="shared" si="189"/>
        <v>0</v>
      </c>
      <c r="QYJ102" s="192">
        <f t="shared" si="189"/>
        <v>0</v>
      </c>
      <c r="QYK102" s="192">
        <f t="shared" si="189"/>
        <v>0</v>
      </c>
      <c r="QYL102" s="192">
        <f t="shared" si="189"/>
        <v>0</v>
      </c>
      <c r="QYM102" s="192">
        <f t="shared" si="189"/>
        <v>0</v>
      </c>
      <c r="QYN102" s="192">
        <f t="shared" si="189"/>
        <v>0</v>
      </c>
      <c r="QYO102" s="192">
        <f t="shared" si="189"/>
        <v>0</v>
      </c>
      <c r="QYP102" s="192">
        <f t="shared" si="189"/>
        <v>0</v>
      </c>
      <c r="QYQ102" s="192">
        <f t="shared" si="189"/>
        <v>0</v>
      </c>
      <c r="QYR102" s="192">
        <f t="shared" si="189"/>
        <v>0</v>
      </c>
      <c r="QYS102" s="192">
        <f t="shared" si="189"/>
        <v>0</v>
      </c>
      <c r="QYT102" s="192">
        <f t="shared" si="189"/>
        <v>0</v>
      </c>
      <c r="QYU102" s="192">
        <f t="shared" si="189"/>
        <v>0</v>
      </c>
      <c r="QYV102" s="192">
        <f t="shared" si="189"/>
        <v>0</v>
      </c>
      <c r="QYW102" s="192">
        <f t="shared" ref="QYW102:RBH102" si="190" xml:space="preserve"> QYW$99</f>
        <v>0</v>
      </c>
      <c r="QYX102" s="192">
        <f t="shared" si="190"/>
        <v>0</v>
      </c>
      <c r="QYY102" s="192">
        <f t="shared" si="190"/>
        <v>0</v>
      </c>
      <c r="QYZ102" s="192">
        <f t="shared" si="190"/>
        <v>0</v>
      </c>
      <c r="QZA102" s="192">
        <f t="shared" si="190"/>
        <v>0</v>
      </c>
      <c r="QZB102" s="192">
        <f t="shared" si="190"/>
        <v>0</v>
      </c>
      <c r="QZC102" s="192">
        <f t="shared" si="190"/>
        <v>0</v>
      </c>
      <c r="QZD102" s="192">
        <f t="shared" si="190"/>
        <v>0</v>
      </c>
      <c r="QZE102" s="192">
        <f t="shared" si="190"/>
        <v>0</v>
      </c>
      <c r="QZF102" s="192">
        <f t="shared" si="190"/>
        <v>0</v>
      </c>
      <c r="QZG102" s="192">
        <f t="shared" si="190"/>
        <v>0</v>
      </c>
      <c r="QZH102" s="192">
        <f t="shared" si="190"/>
        <v>0</v>
      </c>
      <c r="QZI102" s="192">
        <f t="shared" si="190"/>
        <v>0</v>
      </c>
      <c r="QZJ102" s="192">
        <f t="shared" si="190"/>
        <v>0</v>
      </c>
      <c r="QZK102" s="192">
        <f t="shared" si="190"/>
        <v>0</v>
      </c>
      <c r="QZL102" s="192">
        <f t="shared" si="190"/>
        <v>0</v>
      </c>
      <c r="QZM102" s="192">
        <f t="shared" si="190"/>
        <v>0</v>
      </c>
      <c r="QZN102" s="192">
        <f t="shared" si="190"/>
        <v>0</v>
      </c>
      <c r="QZO102" s="192">
        <f t="shared" si="190"/>
        <v>0</v>
      </c>
      <c r="QZP102" s="192">
        <f t="shared" si="190"/>
        <v>0</v>
      </c>
      <c r="QZQ102" s="192">
        <f t="shared" si="190"/>
        <v>0</v>
      </c>
      <c r="QZR102" s="192">
        <f t="shared" si="190"/>
        <v>0</v>
      </c>
      <c r="QZS102" s="192">
        <f t="shared" si="190"/>
        <v>0</v>
      </c>
      <c r="QZT102" s="192">
        <f t="shared" si="190"/>
        <v>0</v>
      </c>
      <c r="QZU102" s="192">
        <f t="shared" si="190"/>
        <v>0</v>
      </c>
      <c r="QZV102" s="192">
        <f t="shared" si="190"/>
        <v>0</v>
      </c>
      <c r="QZW102" s="192">
        <f t="shared" si="190"/>
        <v>0</v>
      </c>
      <c r="QZX102" s="192">
        <f t="shared" si="190"/>
        <v>0</v>
      </c>
      <c r="QZY102" s="192">
        <f t="shared" si="190"/>
        <v>0</v>
      </c>
      <c r="QZZ102" s="192">
        <f t="shared" si="190"/>
        <v>0</v>
      </c>
      <c r="RAA102" s="192">
        <f t="shared" si="190"/>
        <v>0</v>
      </c>
      <c r="RAB102" s="192">
        <f t="shared" si="190"/>
        <v>0</v>
      </c>
      <c r="RAC102" s="192">
        <f t="shared" si="190"/>
        <v>0</v>
      </c>
      <c r="RAD102" s="192">
        <f t="shared" si="190"/>
        <v>0</v>
      </c>
      <c r="RAE102" s="192">
        <f t="shared" si="190"/>
        <v>0</v>
      </c>
      <c r="RAF102" s="192">
        <f t="shared" si="190"/>
        <v>0</v>
      </c>
      <c r="RAG102" s="192">
        <f t="shared" si="190"/>
        <v>0</v>
      </c>
      <c r="RAH102" s="192">
        <f t="shared" si="190"/>
        <v>0</v>
      </c>
      <c r="RAI102" s="192">
        <f t="shared" si="190"/>
        <v>0</v>
      </c>
      <c r="RAJ102" s="192">
        <f t="shared" si="190"/>
        <v>0</v>
      </c>
      <c r="RAK102" s="192">
        <f t="shared" si="190"/>
        <v>0</v>
      </c>
      <c r="RAL102" s="192">
        <f t="shared" si="190"/>
        <v>0</v>
      </c>
      <c r="RAM102" s="192">
        <f t="shared" si="190"/>
        <v>0</v>
      </c>
      <c r="RAN102" s="192">
        <f t="shared" si="190"/>
        <v>0</v>
      </c>
      <c r="RAO102" s="192">
        <f t="shared" si="190"/>
        <v>0</v>
      </c>
      <c r="RAP102" s="192">
        <f t="shared" si="190"/>
        <v>0</v>
      </c>
      <c r="RAQ102" s="192">
        <f t="shared" si="190"/>
        <v>0</v>
      </c>
      <c r="RAR102" s="192">
        <f t="shared" si="190"/>
        <v>0</v>
      </c>
      <c r="RAS102" s="192">
        <f t="shared" si="190"/>
        <v>0</v>
      </c>
      <c r="RAT102" s="192">
        <f t="shared" si="190"/>
        <v>0</v>
      </c>
      <c r="RAU102" s="192">
        <f t="shared" si="190"/>
        <v>0</v>
      </c>
      <c r="RAV102" s="192">
        <f t="shared" si="190"/>
        <v>0</v>
      </c>
      <c r="RAW102" s="192">
        <f t="shared" si="190"/>
        <v>0</v>
      </c>
      <c r="RAX102" s="192">
        <f t="shared" si="190"/>
        <v>0</v>
      </c>
      <c r="RAY102" s="192">
        <f t="shared" si="190"/>
        <v>0</v>
      </c>
      <c r="RAZ102" s="192">
        <f t="shared" si="190"/>
        <v>0</v>
      </c>
      <c r="RBA102" s="192">
        <f t="shared" si="190"/>
        <v>0</v>
      </c>
      <c r="RBB102" s="192">
        <f t="shared" si="190"/>
        <v>0</v>
      </c>
      <c r="RBC102" s="192">
        <f t="shared" si="190"/>
        <v>0</v>
      </c>
      <c r="RBD102" s="192">
        <f t="shared" si="190"/>
        <v>0</v>
      </c>
      <c r="RBE102" s="192">
        <f t="shared" si="190"/>
        <v>0</v>
      </c>
      <c r="RBF102" s="192">
        <f t="shared" si="190"/>
        <v>0</v>
      </c>
      <c r="RBG102" s="192">
        <f t="shared" si="190"/>
        <v>0</v>
      </c>
      <c r="RBH102" s="192">
        <f t="shared" si="190"/>
        <v>0</v>
      </c>
      <c r="RBI102" s="192">
        <f t="shared" ref="RBI102:RDT102" si="191" xml:space="preserve"> RBI$99</f>
        <v>0</v>
      </c>
      <c r="RBJ102" s="192">
        <f t="shared" si="191"/>
        <v>0</v>
      </c>
      <c r="RBK102" s="192">
        <f t="shared" si="191"/>
        <v>0</v>
      </c>
      <c r="RBL102" s="192">
        <f t="shared" si="191"/>
        <v>0</v>
      </c>
      <c r="RBM102" s="192">
        <f t="shared" si="191"/>
        <v>0</v>
      </c>
      <c r="RBN102" s="192">
        <f t="shared" si="191"/>
        <v>0</v>
      </c>
      <c r="RBO102" s="192">
        <f t="shared" si="191"/>
        <v>0</v>
      </c>
      <c r="RBP102" s="192">
        <f t="shared" si="191"/>
        <v>0</v>
      </c>
      <c r="RBQ102" s="192">
        <f t="shared" si="191"/>
        <v>0</v>
      </c>
      <c r="RBR102" s="192">
        <f t="shared" si="191"/>
        <v>0</v>
      </c>
      <c r="RBS102" s="192">
        <f t="shared" si="191"/>
        <v>0</v>
      </c>
      <c r="RBT102" s="192">
        <f t="shared" si="191"/>
        <v>0</v>
      </c>
      <c r="RBU102" s="192">
        <f t="shared" si="191"/>
        <v>0</v>
      </c>
      <c r="RBV102" s="192">
        <f t="shared" si="191"/>
        <v>0</v>
      </c>
      <c r="RBW102" s="192">
        <f t="shared" si="191"/>
        <v>0</v>
      </c>
      <c r="RBX102" s="192">
        <f t="shared" si="191"/>
        <v>0</v>
      </c>
      <c r="RBY102" s="192">
        <f t="shared" si="191"/>
        <v>0</v>
      </c>
      <c r="RBZ102" s="192">
        <f t="shared" si="191"/>
        <v>0</v>
      </c>
      <c r="RCA102" s="192">
        <f t="shared" si="191"/>
        <v>0</v>
      </c>
      <c r="RCB102" s="192">
        <f t="shared" si="191"/>
        <v>0</v>
      </c>
      <c r="RCC102" s="192">
        <f t="shared" si="191"/>
        <v>0</v>
      </c>
      <c r="RCD102" s="192">
        <f t="shared" si="191"/>
        <v>0</v>
      </c>
      <c r="RCE102" s="192">
        <f t="shared" si="191"/>
        <v>0</v>
      </c>
      <c r="RCF102" s="192">
        <f t="shared" si="191"/>
        <v>0</v>
      </c>
      <c r="RCG102" s="192">
        <f t="shared" si="191"/>
        <v>0</v>
      </c>
      <c r="RCH102" s="192">
        <f t="shared" si="191"/>
        <v>0</v>
      </c>
      <c r="RCI102" s="192">
        <f t="shared" si="191"/>
        <v>0</v>
      </c>
      <c r="RCJ102" s="192">
        <f t="shared" si="191"/>
        <v>0</v>
      </c>
      <c r="RCK102" s="192">
        <f t="shared" si="191"/>
        <v>0</v>
      </c>
      <c r="RCL102" s="192">
        <f t="shared" si="191"/>
        <v>0</v>
      </c>
      <c r="RCM102" s="192">
        <f t="shared" si="191"/>
        <v>0</v>
      </c>
      <c r="RCN102" s="192">
        <f t="shared" si="191"/>
        <v>0</v>
      </c>
      <c r="RCO102" s="192">
        <f t="shared" si="191"/>
        <v>0</v>
      </c>
      <c r="RCP102" s="192">
        <f t="shared" si="191"/>
        <v>0</v>
      </c>
      <c r="RCQ102" s="192">
        <f t="shared" si="191"/>
        <v>0</v>
      </c>
      <c r="RCR102" s="192">
        <f t="shared" si="191"/>
        <v>0</v>
      </c>
      <c r="RCS102" s="192">
        <f t="shared" si="191"/>
        <v>0</v>
      </c>
      <c r="RCT102" s="192">
        <f t="shared" si="191"/>
        <v>0</v>
      </c>
      <c r="RCU102" s="192">
        <f t="shared" si="191"/>
        <v>0</v>
      </c>
      <c r="RCV102" s="192">
        <f t="shared" si="191"/>
        <v>0</v>
      </c>
      <c r="RCW102" s="192">
        <f t="shared" si="191"/>
        <v>0</v>
      </c>
      <c r="RCX102" s="192">
        <f t="shared" si="191"/>
        <v>0</v>
      </c>
      <c r="RCY102" s="192">
        <f t="shared" si="191"/>
        <v>0</v>
      </c>
      <c r="RCZ102" s="192">
        <f t="shared" si="191"/>
        <v>0</v>
      </c>
      <c r="RDA102" s="192">
        <f t="shared" si="191"/>
        <v>0</v>
      </c>
      <c r="RDB102" s="192">
        <f t="shared" si="191"/>
        <v>0</v>
      </c>
      <c r="RDC102" s="192">
        <f t="shared" si="191"/>
        <v>0</v>
      </c>
      <c r="RDD102" s="192">
        <f t="shared" si="191"/>
        <v>0</v>
      </c>
      <c r="RDE102" s="192">
        <f t="shared" si="191"/>
        <v>0</v>
      </c>
      <c r="RDF102" s="192">
        <f t="shared" si="191"/>
        <v>0</v>
      </c>
      <c r="RDG102" s="192">
        <f t="shared" si="191"/>
        <v>0</v>
      </c>
      <c r="RDH102" s="192">
        <f t="shared" si="191"/>
        <v>0</v>
      </c>
      <c r="RDI102" s="192">
        <f t="shared" si="191"/>
        <v>0</v>
      </c>
      <c r="RDJ102" s="192">
        <f t="shared" si="191"/>
        <v>0</v>
      </c>
      <c r="RDK102" s="192">
        <f t="shared" si="191"/>
        <v>0</v>
      </c>
      <c r="RDL102" s="192">
        <f t="shared" si="191"/>
        <v>0</v>
      </c>
      <c r="RDM102" s="192">
        <f t="shared" si="191"/>
        <v>0</v>
      </c>
      <c r="RDN102" s="192">
        <f t="shared" si="191"/>
        <v>0</v>
      </c>
      <c r="RDO102" s="192">
        <f t="shared" si="191"/>
        <v>0</v>
      </c>
      <c r="RDP102" s="192">
        <f t="shared" si="191"/>
        <v>0</v>
      </c>
      <c r="RDQ102" s="192">
        <f t="shared" si="191"/>
        <v>0</v>
      </c>
      <c r="RDR102" s="192">
        <f t="shared" si="191"/>
        <v>0</v>
      </c>
      <c r="RDS102" s="192">
        <f t="shared" si="191"/>
        <v>0</v>
      </c>
      <c r="RDT102" s="192">
        <f t="shared" si="191"/>
        <v>0</v>
      </c>
      <c r="RDU102" s="192">
        <f t="shared" ref="RDU102:RGF102" si="192" xml:space="preserve"> RDU$99</f>
        <v>0</v>
      </c>
      <c r="RDV102" s="192">
        <f t="shared" si="192"/>
        <v>0</v>
      </c>
      <c r="RDW102" s="192">
        <f t="shared" si="192"/>
        <v>0</v>
      </c>
      <c r="RDX102" s="192">
        <f t="shared" si="192"/>
        <v>0</v>
      </c>
      <c r="RDY102" s="192">
        <f t="shared" si="192"/>
        <v>0</v>
      </c>
      <c r="RDZ102" s="192">
        <f t="shared" si="192"/>
        <v>0</v>
      </c>
      <c r="REA102" s="192">
        <f t="shared" si="192"/>
        <v>0</v>
      </c>
      <c r="REB102" s="192">
        <f t="shared" si="192"/>
        <v>0</v>
      </c>
      <c r="REC102" s="192">
        <f t="shared" si="192"/>
        <v>0</v>
      </c>
      <c r="RED102" s="192">
        <f t="shared" si="192"/>
        <v>0</v>
      </c>
      <c r="REE102" s="192">
        <f t="shared" si="192"/>
        <v>0</v>
      </c>
      <c r="REF102" s="192">
        <f t="shared" si="192"/>
        <v>0</v>
      </c>
      <c r="REG102" s="192">
        <f t="shared" si="192"/>
        <v>0</v>
      </c>
      <c r="REH102" s="192">
        <f t="shared" si="192"/>
        <v>0</v>
      </c>
      <c r="REI102" s="192">
        <f t="shared" si="192"/>
        <v>0</v>
      </c>
      <c r="REJ102" s="192">
        <f t="shared" si="192"/>
        <v>0</v>
      </c>
      <c r="REK102" s="192">
        <f t="shared" si="192"/>
        <v>0</v>
      </c>
      <c r="REL102" s="192">
        <f t="shared" si="192"/>
        <v>0</v>
      </c>
      <c r="REM102" s="192">
        <f t="shared" si="192"/>
        <v>0</v>
      </c>
      <c r="REN102" s="192">
        <f t="shared" si="192"/>
        <v>0</v>
      </c>
      <c r="REO102" s="192">
        <f t="shared" si="192"/>
        <v>0</v>
      </c>
      <c r="REP102" s="192">
        <f t="shared" si="192"/>
        <v>0</v>
      </c>
      <c r="REQ102" s="192">
        <f t="shared" si="192"/>
        <v>0</v>
      </c>
      <c r="RER102" s="192">
        <f t="shared" si="192"/>
        <v>0</v>
      </c>
      <c r="RES102" s="192">
        <f t="shared" si="192"/>
        <v>0</v>
      </c>
      <c r="RET102" s="192">
        <f t="shared" si="192"/>
        <v>0</v>
      </c>
      <c r="REU102" s="192">
        <f t="shared" si="192"/>
        <v>0</v>
      </c>
      <c r="REV102" s="192">
        <f t="shared" si="192"/>
        <v>0</v>
      </c>
      <c r="REW102" s="192">
        <f t="shared" si="192"/>
        <v>0</v>
      </c>
      <c r="REX102" s="192">
        <f t="shared" si="192"/>
        <v>0</v>
      </c>
      <c r="REY102" s="192">
        <f t="shared" si="192"/>
        <v>0</v>
      </c>
      <c r="REZ102" s="192">
        <f t="shared" si="192"/>
        <v>0</v>
      </c>
      <c r="RFA102" s="192">
        <f t="shared" si="192"/>
        <v>0</v>
      </c>
      <c r="RFB102" s="192">
        <f t="shared" si="192"/>
        <v>0</v>
      </c>
      <c r="RFC102" s="192">
        <f t="shared" si="192"/>
        <v>0</v>
      </c>
      <c r="RFD102" s="192">
        <f t="shared" si="192"/>
        <v>0</v>
      </c>
      <c r="RFE102" s="192">
        <f t="shared" si="192"/>
        <v>0</v>
      </c>
      <c r="RFF102" s="192">
        <f t="shared" si="192"/>
        <v>0</v>
      </c>
      <c r="RFG102" s="192">
        <f t="shared" si="192"/>
        <v>0</v>
      </c>
      <c r="RFH102" s="192">
        <f t="shared" si="192"/>
        <v>0</v>
      </c>
      <c r="RFI102" s="192">
        <f t="shared" si="192"/>
        <v>0</v>
      </c>
      <c r="RFJ102" s="192">
        <f t="shared" si="192"/>
        <v>0</v>
      </c>
      <c r="RFK102" s="192">
        <f t="shared" si="192"/>
        <v>0</v>
      </c>
      <c r="RFL102" s="192">
        <f t="shared" si="192"/>
        <v>0</v>
      </c>
      <c r="RFM102" s="192">
        <f t="shared" si="192"/>
        <v>0</v>
      </c>
      <c r="RFN102" s="192">
        <f t="shared" si="192"/>
        <v>0</v>
      </c>
      <c r="RFO102" s="192">
        <f t="shared" si="192"/>
        <v>0</v>
      </c>
      <c r="RFP102" s="192">
        <f t="shared" si="192"/>
        <v>0</v>
      </c>
      <c r="RFQ102" s="192">
        <f t="shared" si="192"/>
        <v>0</v>
      </c>
      <c r="RFR102" s="192">
        <f t="shared" si="192"/>
        <v>0</v>
      </c>
      <c r="RFS102" s="192">
        <f t="shared" si="192"/>
        <v>0</v>
      </c>
      <c r="RFT102" s="192">
        <f t="shared" si="192"/>
        <v>0</v>
      </c>
      <c r="RFU102" s="192">
        <f t="shared" si="192"/>
        <v>0</v>
      </c>
      <c r="RFV102" s="192">
        <f t="shared" si="192"/>
        <v>0</v>
      </c>
      <c r="RFW102" s="192">
        <f t="shared" si="192"/>
        <v>0</v>
      </c>
      <c r="RFX102" s="192">
        <f t="shared" si="192"/>
        <v>0</v>
      </c>
      <c r="RFY102" s="192">
        <f t="shared" si="192"/>
        <v>0</v>
      </c>
      <c r="RFZ102" s="192">
        <f t="shared" si="192"/>
        <v>0</v>
      </c>
      <c r="RGA102" s="192">
        <f t="shared" si="192"/>
        <v>0</v>
      </c>
      <c r="RGB102" s="192">
        <f t="shared" si="192"/>
        <v>0</v>
      </c>
      <c r="RGC102" s="192">
        <f t="shared" si="192"/>
        <v>0</v>
      </c>
      <c r="RGD102" s="192">
        <f t="shared" si="192"/>
        <v>0</v>
      </c>
      <c r="RGE102" s="192">
        <f t="shared" si="192"/>
        <v>0</v>
      </c>
      <c r="RGF102" s="192">
        <f t="shared" si="192"/>
        <v>0</v>
      </c>
      <c r="RGG102" s="192">
        <f t="shared" ref="RGG102:RIR102" si="193" xml:space="preserve"> RGG$99</f>
        <v>0</v>
      </c>
      <c r="RGH102" s="192">
        <f t="shared" si="193"/>
        <v>0</v>
      </c>
      <c r="RGI102" s="192">
        <f t="shared" si="193"/>
        <v>0</v>
      </c>
      <c r="RGJ102" s="192">
        <f t="shared" si="193"/>
        <v>0</v>
      </c>
      <c r="RGK102" s="192">
        <f t="shared" si="193"/>
        <v>0</v>
      </c>
      <c r="RGL102" s="192">
        <f t="shared" si="193"/>
        <v>0</v>
      </c>
      <c r="RGM102" s="192">
        <f t="shared" si="193"/>
        <v>0</v>
      </c>
      <c r="RGN102" s="192">
        <f t="shared" si="193"/>
        <v>0</v>
      </c>
      <c r="RGO102" s="192">
        <f t="shared" si="193"/>
        <v>0</v>
      </c>
      <c r="RGP102" s="192">
        <f t="shared" si="193"/>
        <v>0</v>
      </c>
      <c r="RGQ102" s="192">
        <f t="shared" si="193"/>
        <v>0</v>
      </c>
      <c r="RGR102" s="192">
        <f t="shared" si="193"/>
        <v>0</v>
      </c>
      <c r="RGS102" s="192">
        <f t="shared" si="193"/>
        <v>0</v>
      </c>
      <c r="RGT102" s="192">
        <f t="shared" si="193"/>
        <v>0</v>
      </c>
      <c r="RGU102" s="192">
        <f t="shared" si="193"/>
        <v>0</v>
      </c>
      <c r="RGV102" s="192">
        <f t="shared" si="193"/>
        <v>0</v>
      </c>
      <c r="RGW102" s="192">
        <f t="shared" si="193"/>
        <v>0</v>
      </c>
      <c r="RGX102" s="192">
        <f t="shared" si="193"/>
        <v>0</v>
      </c>
      <c r="RGY102" s="192">
        <f t="shared" si="193"/>
        <v>0</v>
      </c>
      <c r="RGZ102" s="192">
        <f t="shared" si="193"/>
        <v>0</v>
      </c>
      <c r="RHA102" s="192">
        <f t="shared" si="193"/>
        <v>0</v>
      </c>
      <c r="RHB102" s="192">
        <f t="shared" si="193"/>
        <v>0</v>
      </c>
      <c r="RHC102" s="192">
        <f t="shared" si="193"/>
        <v>0</v>
      </c>
      <c r="RHD102" s="192">
        <f t="shared" si="193"/>
        <v>0</v>
      </c>
      <c r="RHE102" s="192">
        <f t="shared" si="193"/>
        <v>0</v>
      </c>
      <c r="RHF102" s="192">
        <f t="shared" si="193"/>
        <v>0</v>
      </c>
      <c r="RHG102" s="192">
        <f t="shared" si="193"/>
        <v>0</v>
      </c>
      <c r="RHH102" s="192">
        <f t="shared" si="193"/>
        <v>0</v>
      </c>
      <c r="RHI102" s="192">
        <f t="shared" si="193"/>
        <v>0</v>
      </c>
      <c r="RHJ102" s="192">
        <f t="shared" si="193"/>
        <v>0</v>
      </c>
      <c r="RHK102" s="192">
        <f t="shared" si="193"/>
        <v>0</v>
      </c>
      <c r="RHL102" s="192">
        <f t="shared" si="193"/>
        <v>0</v>
      </c>
      <c r="RHM102" s="192">
        <f t="shared" si="193"/>
        <v>0</v>
      </c>
      <c r="RHN102" s="192">
        <f t="shared" si="193"/>
        <v>0</v>
      </c>
      <c r="RHO102" s="192">
        <f t="shared" si="193"/>
        <v>0</v>
      </c>
      <c r="RHP102" s="192">
        <f t="shared" si="193"/>
        <v>0</v>
      </c>
      <c r="RHQ102" s="192">
        <f t="shared" si="193"/>
        <v>0</v>
      </c>
      <c r="RHR102" s="192">
        <f t="shared" si="193"/>
        <v>0</v>
      </c>
      <c r="RHS102" s="192">
        <f t="shared" si="193"/>
        <v>0</v>
      </c>
      <c r="RHT102" s="192">
        <f t="shared" si="193"/>
        <v>0</v>
      </c>
      <c r="RHU102" s="192">
        <f t="shared" si="193"/>
        <v>0</v>
      </c>
      <c r="RHV102" s="192">
        <f t="shared" si="193"/>
        <v>0</v>
      </c>
      <c r="RHW102" s="192">
        <f t="shared" si="193"/>
        <v>0</v>
      </c>
      <c r="RHX102" s="192">
        <f t="shared" si="193"/>
        <v>0</v>
      </c>
      <c r="RHY102" s="192">
        <f t="shared" si="193"/>
        <v>0</v>
      </c>
      <c r="RHZ102" s="192">
        <f t="shared" si="193"/>
        <v>0</v>
      </c>
      <c r="RIA102" s="192">
        <f t="shared" si="193"/>
        <v>0</v>
      </c>
      <c r="RIB102" s="192">
        <f t="shared" si="193"/>
        <v>0</v>
      </c>
      <c r="RIC102" s="192">
        <f t="shared" si="193"/>
        <v>0</v>
      </c>
      <c r="RID102" s="192">
        <f t="shared" si="193"/>
        <v>0</v>
      </c>
      <c r="RIE102" s="192">
        <f t="shared" si="193"/>
        <v>0</v>
      </c>
      <c r="RIF102" s="192">
        <f t="shared" si="193"/>
        <v>0</v>
      </c>
      <c r="RIG102" s="192">
        <f t="shared" si="193"/>
        <v>0</v>
      </c>
      <c r="RIH102" s="192">
        <f t="shared" si="193"/>
        <v>0</v>
      </c>
      <c r="RII102" s="192">
        <f t="shared" si="193"/>
        <v>0</v>
      </c>
      <c r="RIJ102" s="192">
        <f t="shared" si="193"/>
        <v>0</v>
      </c>
      <c r="RIK102" s="192">
        <f t="shared" si="193"/>
        <v>0</v>
      </c>
      <c r="RIL102" s="192">
        <f t="shared" si="193"/>
        <v>0</v>
      </c>
      <c r="RIM102" s="192">
        <f t="shared" si="193"/>
        <v>0</v>
      </c>
      <c r="RIN102" s="192">
        <f t="shared" si="193"/>
        <v>0</v>
      </c>
      <c r="RIO102" s="192">
        <f t="shared" si="193"/>
        <v>0</v>
      </c>
      <c r="RIP102" s="192">
        <f t="shared" si="193"/>
        <v>0</v>
      </c>
      <c r="RIQ102" s="192">
        <f t="shared" si="193"/>
        <v>0</v>
      </c>
      <c r="RIR102" s="192">
        <f t="shared" si="193"/>
        <v>0</v>
      </c>
      <c r="RIS102" s="192">
        <f t="shared" ref="RIS102:RLD102" si="194" xml:space="preserve"> RIS$99</f>
        <v>0</v>
      </c>
      <c r="RIT102" s="192">
        <f t="shared" si="194"/>
        <v>0</v>
      </c>
      <c r="RIU102" s="192">
        <f t="shared" si="194"/>
        <v>0</v>
      </c>
      <c r="RIV102" s="192">
        <f t="shared" si="194"/>
        <v>0</v>
      </c>
      <c r="RIW102" s="192">
        <f t="shared" si="194"/>
        <v>0</v>
      </c>
      <c r="RIX102" s="192">
        <f t="shared" si="194"/>
        <v>0</v>
      </c>
      <c r="RIY102" s="192">
        <f t="shared" si="194"/>
        <v>0</v>
      </c>
      <c r="RIZ102" s="192">
        <f t="shared" si="194"/>
        <v>0</v>
      </c>
      <c r="RJA102" s="192">
        <f t="shared" si="194"/>
        <v>0</v>
      </c>
      <c r="RJB102" s="192">
        <f t="shared" si="194"/>
        <v>0</v>
      </c>
      <c r="RJC102" s="192">
        <f t="shared" si="194"/>
        <v>0</v>
      </c>
      <c r="RJD102" s="192">
        <f t="shared" si="194"/>
        <v>0</v>
      </c>
      <c r="RJE102" s="192">
        <f t="shared" si="194"/>
        <v>0</v>
      </c>
      <c r="RJF102" s="192">
        <f t="shared" si="194"/>
        <v>0</v>
      </c>
      <c r="RJG102" s="192">
        <f t="shared" si="194"/>
        <v>0</v>
      </c>
      <c r="RJH102" s="192">
        <f t="shared" si="194"/>
        <v>0</v>
      </c>
      <c r="RJI102" s="192">
        <f t="shared" si="194"/>
        <v>0</v>
      </c>
      <c r="RJJ102" s="192">
        <f t="shared" si="194"/>
        <v>0</v>
      </c>
      <c r="RJK102" s="192">
        <f t="shared" si="194"/>
        <v>0</v>
      </c>
      <c r="RJL102" s="192">
        <f t="shared" si="194"/>
        <v>0</v>
      </c>
      <c r="RJM102" s="192">
        <f t="shared" si="194"/>
        <v>0</v>
      </c>
      <c r="RJN102" s="192">
        <f t="shared" si="194"/>
        <v>0</v>
      </c>
      <c r="RJO102" s="192">
        <f t="shared" si="194"/>
        <v>0</v>
      </c>
      <c r="RJP102" s="192">
        <f t="shared" si="194"/>
        <v>0</v>
      </c>
      <c r="RJQ102" s="192">
        <f t="shared" si="194"/>
        <v>0</v>
      </c>
      <c r="RJR102" s="192">
        <f t="shared" si="194"/>
        <v>0</v>
      </c>
      <c r="RJS102" s="192">
        <f t="shared" si="194"/>
        <v>0</v>
      </c>
      <c r="RJT102" s="192">
        <f t="shared" si="194"/>
        <v>0</v>
      </c>
      <c r="RJU102" s="192">
        <f t="shared" si="194"/>
        <v>0</v>
      </c>
      <c r="RJV102" s="192">
        <f t="shared" si="194"/>
        <v>0</v>
      </c>
      <c r="RJW102" s="192">
        <f t="shared" si="194"/>
        <v>0</v>
      </c>
      <c r="RJX102" s="192">
        <f t="shared" si="194"/>
        <v>0</v>
      </c>
      <c r="RJY102" s="192">
        <f t="shared" si="194"/>
        <v>0</v>
      </c>
      <c r="RJZ102" s="192">
        <f t="shared" si="194"/>
        <v>0</v>
      </c>
      <c r="RKA102" s="192">
        <f t="shared" si="194"/>
        <v>0</v>
      </c>
      <c r="RKB102" s="192">
        <f t="shared" si="194"/>
        <v>0</v>
      </c>
      <c r="RKC102" s="192">
        <f t="shared" si="194"/>
        <v>0</v>
      </c>
      <c r="RKD102" s="192">
        <f t="shared" si="194"/>
        <v>0</v>
      </c>
      <c r="RKE102" s="192">
        <f t="shared" si="194"/>
        <v>0</v>
      </c>
      <c r="RKF102" s="192">
        <f t="shared" si="194"/>
        <v>0</v>
      </c>
      <c r="RKG102" s="192">
        <f t="shared" si="194"/>
        <v>0</v>
      </c>
      <c r="RKH102" s="192">
        <f t="shared" si="194"/>
        <v>0</v>
      </c>
      <c r="RKI102" s="192">
        <f t="shared" si="194"/>
        <v>0</v>
      </c>
      <c r="RKJ102" s="192">
        <f t="shared" si="194"/>
        <v>0</v>
      </c>
      <c r="RKK102" s="192">
        <f t="shared" si="194"/>
        <v>0</v>
      </c>
      <c r="RKL102" s="192">
        <f t="shared" si="194"/>
        <v>0</v>
      </c>
      <c r="RKM102" s="192">
        <f t="shared" si="194"/>
        <v>0</v>
      </c>
      <c r="RKN102" s="192">
        <f t="shared" si="194"/>
        <v>0</v>
      </c>
      <c r="RKO102" s="192">
        <f t="shared" si="194"/>
        <v>0</v>
      </c>
      <c r="RKP102" s="192">
        <f t="shared" si="194"/>
        <v>0</v>
      </c>
      <c r="RKQ102" s="192">
        <f t="shared" si="194"/>
        <v>0</v>
      </c>
      <c r="RKR102" s="192">
        <f t="shared" si="194"/>
        <v>0</v>
      </c>
      <c r="RKS102" s="192">
        <f t="shared" si="194"/>
        <v>0</v>
      </c>
      <c r="RKT102" s="192">
        <f t="shared" si="194"/>
        <v>0</v>
      </c>
      <c r="RKU102" s="192">
        <f t="shared" si="194"/>
        <v>0</v>
      </c>
      <c r="RKV102" s="192">
        <f t="shared" si="194"/>
        <v>0</v>
      </c>
      <c r="RKW102" s="192">
        <f t="shared" si="194"/>
        <v>0</v>
      </c>
      <c r="RKX102" s="192">
        <f t="shared" si="194"/>
        <v>0</v>
      </c>
      <c r="RKY102" s="192">
        <f t="shared" si="194"/>
        <v>0</v>
      </c>
      <c r="RKZ102" s="192">
        <f t="shared" si="194"/>
        <v>0</v>
      </c>
      <c r="RLA102" s="192">
        <f t="shared" si="194"/>
        <v>0</v>
      </c>
      <c r="RLB102" s="192">
        <f t="shared" si="194"/>
        <v>0</v>
      </c>
      <c r="RLC102" s="192">
        <f t="shared" si="194"/>
        <v>0</v>
      </c>
      <c r="RLD102" s="192">
        <f t="shared" si="194"/>
        <v>0</v>
      </c>
      <c r="RLE102" s="192">
        <f t="shared" ref="RLE102:RNP102" si="195" xml:space="preserve"> RLE$99</f>
        <v>0</v>
      </c>
      <c r="RLF102" s="192">
        <f t="shared" si="195"/>
        <v>0</v>
      </c>
      <c r="RLG102" s="192">
        <f t="shared" si="195"/>
        <v>0</v>
      </c>
      <c r="RLH102" s="192">
        <f t="shared" si="195"/>
        <v>0</v>
      </c>
      <c r="RLI102" s="192">
        <f t="shared" si="195"/>
        <v>0</v>
      </c>
      <c r="RLJ102" s="192">
        <f t="shared" si="195"/>
        <v>0</v>
      </c>
      <c r="RLK102" s="192">
        <f t="shared" si="195"/>
        <v>0</v>
      </c>
      <c r="RLL102" s="192">
        <f t="shared" si="195"/>
        <v>0</v>
      </c>
      <c r="RLM102" s="192">
        <f t="shared" si="195"/>
        <v>0</v>
      </c>
      <c r="RLN102" s="192">
        <f t="shared" si="195"/>
        <v>0</v>
      </c>
      <c r="RLO102" s="192">
        <f t="shared" si="195"/>
        <v>0</v>
      </c>
      <c r="RLP102" s="192">
        <f t="shared" si="195"/>
        <v>0</v>
      </c>
      <c r="RLQ102" s="192">
        <f t="shared" si="195"/>
        <v>0</v>
      </c>
      <c r="RLR102" s="192">
        <f t="shared" si="195"/>
        <v>0</v>
      </c>
      <c r="RLS102" s="192">
        <f t="shared" si="195"/>
        <v>0</v>
      </c>
      <c r="RLT102" s="192">
        <f t="shared" si="195"/>
        <v>0</v>
      </c>
      <c r="RLU102" s="192">
        <f t="shared" si="195"/>
        <v>0</v>
      </c>
      <c r="RLV102" s="192">
        <f t="shared" si="195"/>
        <v>0</v>
      </c>
      <c r="RLW102" s="192">
        <f t="shared" si="195"/>
        <v>0</v>
      </c>
      <c r="RLX102" s="192">
        <f t="shared" si="195"/>
        <v>0</v>
      </c>
      <c r="RLY102" s="192">
        <f t="shared" si="195"/>
        <v>0</v>
      </c>
      <c r="RLZ102" s="192">
        <f t="shared" si="195"/>
        <v>0</v>
      </c>
      <c r="RMA102" s="192">
        <f t="shared" si="195"/>
        <v>0</v>
      </c>
      <c r="RMB102" s="192">
        <f t="shared" si="195"/>
        <v>0</v>
      </c>
      <c r="RMC102" s="192">
        <f t="shared" si="195"/>
        <v>0</v>
      </c>
      <c r="RMD102" s="192">
        <f t="shared" si="195"/>
        <v>0</v>
      </c>
      <c r="RME102" s="192">
        <f t="shared" si="195"/>
        <v>0</v>
      </c>
      <c r="RMF102" s="192">
        <f t="shared" si="195"/>
        <v>0</v>
      </c>
      <c r="RMG102" s="192">
        <f t="shared" si="195"/>
        <v>0</v>
      </c>
      <c r="RMH102" s="192">
        <f t="shared" si="195"/>
        <v>0</v>
      </c>
      <c r="RMI102" s="192">
        <f t="shared" si="195"/>
        <v>0</v>
      </c>
      <c r="RMJ102" s="192">
        <f t="shared" si="195"/>
        <v>0</v>
      </c>
      <c r="RMK102" s="192">
        <f t="shared" si="195"/>
        <v>0</v>
      </c>
      <c r="RML102" s="192">
        <f t="shared" si="195"/>
        <v>0</v>
      </c>
      <c r="RMM102" s="192">
        <f t="shared" si="195"/>
        <v>0</v>
      </c>
      <c r="RMN102" s="192">
        <f t="shared" si="195"/>
        <v>0</v>
      </c>
      <c r="RMO102" s="192">
        <f t="shared" si="195"/>
        <v>0</v>
      </c>
      <c r="RMP102" s="192">
        <f t="shared" si="195"/>
        <v>0</v>
      </c>
      <c r="RMQ102" s="192">
        <f t="shared" si="195"/>
        <v>0</v>
      </c>
      <c r="RMR102" s="192">
        <f t="shared" si="195"/>
        <v>0</v>
      </c>
      <c r="RMS102" s="192">
        <f t="shared" si="195"/>
        <v>0</v>
      </c>
      <c r="RMT102" s="192">
        <f t="shared" si="195"/>
        <v>0</v>
      </c>
      <c r="RMU102" s="192">
        <f t="shared" si="195"/>
        <v>0</v>
      </c>
      <c r="RMV102" s="192">
        <f t="shared" si="195"/>
        <v>0</v>
      </c>
      <c r="RMW102" s="192">
        <f t="shared" si="195"/>
        <v>0</v>
      </c>
      <c r="RMX102" s="192">
        <f t="shared" si="195"/>
        <v>0</v>
      </c>
      <c r="RMY102" s="192">
        <f t="shared" si="195"/>
        <v>0</v>
      </c>
      <c r="RMZ102" s="192">
        <f t="shared" si="195"/>
        <v>0</v>
      </c>
      <c r="RNA102" s="192">
        <f t="shared" si="195"/>
        <v>0</v>
      </c>
      <c r="RNB102" s="192">
        <f t="shared" si="195"/>
        <v>0</v>
      </c>
      <c r="RNC102" s="192">
        <f t="shared" si="195"/>
        <v>0</v>
      </c>
      <c r="RND102" s="192">
        <f t="shared" si="195"/>
        <v>0</v>
      </c>
      <c r="RNE102" s="192">
        <f t="shared" si="195"/>
        <v>0</v>
      </c>
      <c r="RNF102" s="192">
        <f t="shared" si="195"/>
        <v>0</v>
      </c>
      <c r="RNG102" s="192">
        <f t="shared" si="195"/>
        <v>0</v>
      </c>
      <c r="RNH102" s="192">
        <f t="shared" si="195"/>
        <v>0</v>
      </c>
      <c r="RNI102" s="192">
        <f t="shared" si="195"/>
        <v>0</v>
      </c>
      <c r="RNJ102" s="192">
        <f t="shared" si="195"/>
        <v>0</v>
      </c>
      <c r="RNK102" s="192">
        <f t="shared" si="195"/>
        <v>0</v>
      </c>
      <c r="RNL102" s="192">
        <f t="shared" si="195"/>
        <v>0</v>
      </c>
      <c r="RNM102" s="192">
        <f t="shared" si="195"/>
        <v>0</v>
      </c>
      <c r="RNN102" s="192">
        <f t="shared" si="195"/>
        <v>0</v>
      </c>
      <c r="RNO102" s="192">
        <f t="shared" si="195"/>
        <v>0</v>
      </c>
      <c r="RNP102" s="192">
        <f t="shared" si="195"/>
        <v>0</v>
      </c>
      <c r="RNQ102" s="192">
        <f t="shared" ref="RNQ102:RQB102" si="196" xml:space="preserve"> RNQ$99</f>
        <v>0</v>
      </c>
      <c r="RNR102" s="192">
        <f t="shared" si="196"/>
        <v>0</v>
      </c>
      <c r="RNS102" s="192">
        <f t="shared" si="196"/>
        <v>0</v>
      </c>
      <c r="RNT102" s="192">
        <f t="shared" si="196"/>
        <v>0</v>
      </c>
      <c r="RNU102" s="192">
        <f t="shared" si="196"/>
        <v>0</v>
      </c>
      <c r="RNV102" s="192">
        <f t="shared" si="196"/>
        <v>0</v>
      </c>
      <c r="RNW102" s="192">
        <f t="shared" si="196"/>
        <v>0</v>
      </c>
      <c r="RNX102" s="192">
        <f t="shared" si="196"/>
        <v>0</v>
      </c>
      <c r="RNY102" s="192">
        <f t="shared" si="196"/>
        <v>0</v>
      </c>
      <c r="RNZ102" s="192">
        <f t="shared" si="196"/>
        <v>0</v>
      </c>
      <c r="ROA102" s="192">
        <f t="shared" si="196"/>
        <v>0</v>
      </c>
      <c r="ROB102" s="192">
        <f t="shared" si="196"/>
        <v>0</v>
      </c>
      <c r="ROC102" s="192">
        <f t="shared" si="196"/>
        <v>0</v>
      </c>
      <c r="ROD102" s="192">
        <f t="shared" si="196"/>
        <v>0</v>
      </c>
      <c r="ROE102" s="192">
        <f t="shared" si="196"/>
        <v>0</v>
      </c>
      <c r="ROF102" s="192">
        <f t="shared" si="196"/>
        <v>0</v>
      </c>
      <c r="ROG102" s="192">
        <f t="shared" si="196"/>
        <v>0</v>
      </c>
      <c r="ROH102" s="192">
        <f t="shared" si="196"/>
        <v>0</v>
      </c>
      <c r="ROI102" s="192">
        <f t="shared" si="196"/>
        <v>0</v>
      </c>
      <c r="ROJ102" s="192">
        <f t="shared" si="196"/>
        <v>0</v>
      </c>
      <c r="ROK102" s="192">
        <f t="shared" si="196"/>
        <v>0</v>
      </c>
      <c r="ROL102" s="192">
        <f t="shared" si="196"/>
        <v>0</v>
      </c>
      <c r="ROM102" s="192">
        <f t="shared" si="196"/>
        <v>0</v>
      </c>
      <c r="RON102" s="192">
        <f t="shared" si="196"/>
        <v>0</v>
      </c>
      <c r="ROO102" s="192">
        <f t="shared" si="196"/>
        <v>0</v>
      </c>
      <c r="ROP102" s="192">
        <f t="shared" si="196"/>
        <v>0</v>
      </c>
      <c r="ROQ102" s="192">
        <f t="shared" si="196"/>
        <v>0</v>
      </c>
      <c r="ROR102" s="192">
        <f t="shared" si="196"/>
        <v>0</v>
      </c>
      <c r="ROS102" s="192">
        <f t="shared" si="196"/>
        <v>0</v>
      </c>
      <c r="ROT102" s="192">
        <f t="shared" si="196"/>
        <v>0</v>
      </c>
      <c r="ROU102" s="192">
        <f t="shared" si="196"/>
        <v>0</v>
      </c>
      <c r="ROV102" s="192">
        <f t="shared" si="196"/>
        <v>0</v>
      </c>
      <c r="ROW102" s="192">
        <f t="shared" si="196"/>
        <v>0</v>
      </c>
      <c r="ROX102" s="192">
        <f t="shared" si="196"/>
        <v>0</v>
      </c>
      <c r="ROY102" s="192">
        <f t="shared" si="196"/>
        <v>0</v>
      </c>
      <c r="ROZ102" s="192">
        <f t="shared" si="196"/>
        <v>0</v>
      </c>
      <c r="RPA102" s="192">
        <f t="shared" si="196"/>
        <v>0</v>
      </c>
      <c r="RPB102" s="192">
        <f t="shared" si="196"/>
        <v>0</v>
      </c>
      <c r="RPC102" s="192">
        <f t="shared" si="196"/>
        <v>0</v>
      </c>
      <c r="RPD102" s="192">
        <f t="shared" si="196"/>
        <v>0</v>
      </c>
      <c r="RPE102" s="192">
        <f t="shared" si="196"/>
        <v>0</v>
      </c>
      <c r="RPF102" s="192">
        <f t="shared" si="196"/>
        <v>0</v>
      </c>
      <c r="RPG102" s="192">
        <f t="shared" si="196"/>
        <v>0</v>
      </c>
      <c r="RPH102" s="192">
        <f t="shared" si="196"/>
        <v>0</v>
      </c>
      <c r="RPI102" s="192">
        <f t="shared" si="196"/>
        <v>0</v>
      </c>
      <c r="RPJ102" s="192">
        <f t="shared" si="196"/>
        <v>0</v>
      </c>
      <c r="RPK102" s="192">
        <f t="shared" si="196"/>
        <v>0</v>
      </c>
      <c r="RPL102" s="192">
        <f t="shared" si="196"/>
        <v>0</v>
      </c>
      <c r="RPM102" s="192">
        <f t="shared" si="196"/>
        <v>0</v>
      </c>
      <c r="RPN102" s="192">
        <f t="shared" si="196"/>
        <v>0</v>
      </c>
      <c r="RPO102" s="192">
        <f t="shared" si="196"/>
        <v>0</v>
      </c>
      <c r="RPP102" s="192">
        <f t="shared" si="196"/>
        <v>0</v>
      </c>
      <c r="RPQ102" s="192">
        <f t="shared" si="196"/>
        <v>0</v>
      </c>
      <c r="RPR102" s="192">
        <f t="shared" si="196"/>
        <v>0</v>
      </c>
      <c r="RPS102" s="192">
        <f t="shared" si="196"/>
        <v>0</v>
      </c>
      <c r="RPT102" s="192">
        <f t="shared" si="196"/>
        <v>0</v>
      </c>
      <c r="RPU102" s="192">
        <f t="shared" si="196"/>
        <v>0</v>
      </c>
      <c r="RPV102" s="192">
        <f t="shared" si="196"/>
        <v>0</v>
      </c>
      <c r="RPW102" s="192">
        <f t="shared" si="196"/>
        <v>0</v>
      </c>
      <c r="RPX102" s="192">
        <f t="shared" si="196"/>
        <v>0</v>
      </c>
      <c r="RPY102" s="192">
        <f t="shared" si="196"/>
        <v>0</v>
      </c>
      <c r="RPZ102" s="192">
        <f t="shared" si="196"/>
        <v>0</v>
      </c>
      <c r="RQA102" s="192">
        <f t="shared" si="196"/>
        <v>0</v>
      </c>
      <c r="RQB102" s="192">
        <f t="shared" si="196"/>
        <v>0</v>
      </c>
      <c r="RQC102" s="192">
        <f t="shared" ref="RQC102:RSN102" si="197" xml:space="preserve"> RQC$99</f>
        <v>0</v>
      </c>
      <c r="RQD102" s="192">
        <f t="shared" si="197"/>
        <v>0</v>
      </c>
      <c r="RQE102" s="192">
        <f t="shared" si="197"/>
        <v>0</v>
      </c>
      <c r="RQF102" s="192">
        <f t="shared" si="197"/>
        <v>0</v>
      </c>
      <c r="RQG102" s="192">
        <f t="shared" si="197"/>
        <v>0</v>
      </c>
      <c r="RQH102" s="192">
        <f t="shared" si="197"/>
        <v>0</v>
      </c>
      <c r="RQI102" s="192">
        <f t="shared" si="197"/>
        <v>0</v>
      </c>
      <c r="RQJ102" s="192">
        <f t="shared" si="197"/>
        <v>0</v>
      </c>
      <c r="RQK102" s="192">
        <f t="shared" si="197"/>
        <v>0</v>
      </c>
      <c r="RQL102" s="192">
        <f t="shared" si="197"/>
        <v>0</v>
      </c>
      <c r="RQM102" s="192">
        <f t="shared" si="197"/>
        <v>0</v>
      </c>
      <c r="RQN102" s="192">
        <f t="shared" si="197"/>
        <v>0</v>
      </c>
      <c r="RQO102" s="192">
        <f t="shared" si="197"/>
        <v>0</v>
      </c>
      <c r="RQP102" s="192">
        <f t="shared" si="197"/>
        <v>0</v>
      </c>
      <c r="RQQ102" s="192">
        <f t="shared" si="197"/>
        <v>0</v>
      </c>
      <c r="RQR102" s="192">
        <f t="shared" si="197"/>
        <v>0</v>
      </c>
      <c r="RQS102" s="192">
        <f t="shared" si="197"/>
        <v>0</v>
      </c>
      <c r="RQT102" s="192">
        <f t="shared" si="197"/>
        <v>0</v>
      </c>
      <c r="RQU102" s="192">
        <f t="shared" si="197"/>
        <v>0</v>
      </c>
      <c r="RQV102" s="192">
        <f t="shared" si="197"/>
        <v>0</v>
      </c>
      <c r="RQW102" s="192">
        <f t="shared" si="197"/>
        <v>0</v>
      </c>
      <c r="RQX102" s="192">
        <f t="shared" si="197"/>
        <v>0</v>
      </c>
      <c r="RQY102" s="192">
        <f t="shared" si="197"/>
        <v>0</v>
      </c>
      <c r="RQZ102" s="192">
        <f t="shared" si="197"/>
        <v>0</v>
      </c>
      <c r="RRA102" s="192">
        <f t="shared" si="197"/>
        <v>0</v>
      </c>
      <c r="RRB102" s="192">
        <f t="shared" si="197"/>
        <v>0</v>
      </c>
      <c r="RRC102" s="192">
        <f t="shared" si="197"/>
        <v>0</v>
      </c>
      <c r="RRD102" s="192">
        <f t="shared" si="197"/>
        <v>0</v>
      </c>
      <c r="RRE102" s="192">
        <f t="shared" si="197"/>
        <v>0</v>
      </c>
      <c r="RRF102" s="192">
        <f t="shared" si="197"/>
        <v>0</v>
      </c>
      <c r="RRG102" s="192">
        <f t="shared" si="197"/>
        <v>0</v>
      </c>
      <c r="RRH102" s="192">
        <f t="shared" si="197"/>
        <v>0</v>
      </c>
      <c r="RRI102" s="192">
        <f t="shared" si="197"/>
        <v>0</v>
      </c>
      <c r="RRJ102" s="192">
        <f t="shared" si="197"/>
        <v>0</v>
      </c>
      <c r="RRK102" s="192">
        <f t="shared" si="197"/>
        <v>0</v>
      </c>
      <c r="RRL102" s="192">
        <f t="shared" si="197"/>
        <v>0</v>
      </c>
      <c r="RRM102" s="192">
        <f t="shared" si="197"/>
        <v>0</v>
      </c>
      <c r="RRN102" s="192">
        <f t="shared" si="197"/>
        <v>0</v>
      </c>
      <c r="RRO102" s="192">
        <f t="shared" si="197"/>
        <v>0</v>
      </c>
      <c r="RRP102" s="192">
        <f t="shared" si="197"/>
        <v>0</v>
      </c>
      <c r="RRQ102" s="192">
        <f t="shared" si="197"/>
        <v>0</v>
      </c>
      <c r="RRR102" s="192">
        <f t="shared" si="197"/>
        <v>0</v>
      </c>
      <c r="RRS102" s="192">
        <f t="shared" si="197"/>
        <v>0</v>
      </c>
      <c r="RRT102" s="192">
        <f t="shared" si="197"/>
        <v>0</v>
      </c>
      <c r="RRU102" s="192">
        <f t="shared" si="197"/>
        <v>0</v>
      </c>
      <c r="RRV102" s="192">
        <f t="shared" si="197"/>
        <v>0</v>
      </c>
      <c r="RRW102" s="192">
        <f t="shared" si="197"/>
        <v>0</v>
      </c>
      <c r="RRX102" s="192">
        <f t="shared" si="197"/>
        <v>0</v>
      </c>
      <c r="RRY102" s="192">
        <f t="shared" si="197"/>
        <v>0</v>
      </c>
      <c r="RRZ102" s="192">
        <f t="shared" si="197"/>
        <v>0</v>
      </c>
      <c r="RSA102" s="192">
        <f t="shared" si="197"/>
        <v>0</v>
      </c>
      <c r="RSB102" s="192">
        <f t="shared" si="197"/>
        <v>0</v>
      </c>
      <c r="RSC102" s="192">
        <f t="shared" si="197"/>
        <v>0</v>
      </c>
      <c r="RSD102" s="192">
        <f t="shared" si="197"/>
        <v>0</v>
      </c>
      <c r="RSE102" s="192">
        <f t="shared" si="197"/>
        <v>0</v>
      </c>
      <c r="RSF102" s="192">
        <f t="shared" si="197"/>
        <v>0</v>
      </c>
      <c r="RSG102" s="192">
        <f t="shared" si="197"/>
        <v>0</v>
      </c>
      <c r="RSH102" s="192">
        <f t="shared" si="197"/>
        <v>0</v>
      </c>
      <c r="RSI102" s="192">
        <f t="shared" si="197"/>
        <v>0</v>
      </c>
      <c r="RSJ102" s="192">
        <f t="shared" si="197"/>
        <v>0</v>
      </c>
      <c r="RSK102" s="192">
        <f t="shared" si="197"/>
        <v>0</v>
      </c>
      <c r="RSL102" s="192">
        <f t="shared" si="197"/>
        <v>0</v>
      </c>
      <c r="RSM102" s="192">
        <f t="shared" si="197"/>
        <v>0</v>
      </c>
      <c r="RSN102" s="192">
        <f t="shared" si="197"/>
        <v>0</v>
      </c>
      <c r="RSO102" s="192">
        <f t="shared" ref="RSO102:RUZ102" si="198" xml:space="preserve"> RSO$99</f>
        <v>0</v>
      </c>
      <c r="RSP102" s="192">
        <f t="shared" si="198"/>
        <v>0</v>
      </c>
      <c r="RSQ102" s="192">
        <f t="shared" si="198"/>
        <v>0</v>
      </c>
      <c r="RSR102" s="192">
        <f t="shared" si="198"/>
        <v>0</v>
      </c>
      <c r="RSS102" s="192">
        <f t="shared" si="198"/>
        <v>0</v>
      </c>
      <c r="RST102" s="192">
        <f t="shared" si="198"/>
        <v>0</v>
      </c>
      <c r="RSU102" s="192">
        <f t="shared" si="198"/>
        <v>0</v>
      </c>
      <c r="RSV102" s="192">
        <f t="shared" si="198"/>
        <v>0</v>
      </c>
      <c r="RSW102" s="192">
        <f t="shared" si="198"/>
        <v>0</v>
      </c>
      <c r="RSX102" s="192">
        <f t="shared" si="198"/>
        <v>0</v>
      </c>
      <c r="RSY102" s="192">
        <f t="shared" si="198"/>
        <v>0</v>
      </c>
      <c r="RSZ102" s="192">
        <f t="shared" si="198"/>
        <v>0</v>
      </c>
      <c r="RTA102" s="192">
        <f t="shared" si="198"/>
        <v>0</v>
      </c>
      <c r="RTB102" s="192">
        <f t="shared" si="198"/>
        <v>0</v>
      </c>
      <c r="RTC102" s="192">
        <f t="shared" si="198"/>
        <v>0</v>
      </c>
      <c r="RTD102" s="192">
        <f t="shared" si="198"/>
        <v>0</v>
      </c>
      <c r="RTE102" s="192">
        <f t="shared" si="198"/>
        <v>0</v>
      </c>
      <c r="RTF102" s="192">
        <f t="shared" si="198"/>
        <v>0</v>
      </c>
      <c r="RTG102" s="192">
        <f t="shared" si="198"/>
        <v>0</v>
      </c>
      <c r="RTH102" s="192">
        <f t="shared" si="198"/>
        <v>0</v>
      </c>
      <c r="RTI102" s="192">
        <f t="shared" si="198"/>
        <v>0</v>
      </c>
      <c r="RTJ102" s="192">
        <f t="shared" si="198"/>
        <v>0</v>
      </c>
      <c r="RTK102" s="192">
        <f t="shared" si="198"/>
        <v>0</v>
      </c>
      <c r="RTL102" s="192">
        <f t="shared" si="198"/>
        <v>0</v>
      </c>
      <c r="RTM102" s="192">
        <f t="shared" si="198"/>
        <v>0</v>
      </c>
      <c r="RTN102" s="192">
        <f t="shared" si="198"/>
        <v>0</v>
      </c>
      <c r="RTO102" s="192">
        <f t="shared" si="198"/>
        <v>0</v>
      </c>
      <c r="RTP102" s="192">
        <f t="shared" si="198"/>
        <v>0</v>
      </c>
      <c r="RTQ102" s="192">
        <f t="shared" si="198"/>
        <v>0</v>
      </c>
      <c r="RTR102" s="192">
        <f t="shared" si="198"/>
        <v>0</v>
      </c>
      <c r="RTS102" s="192">
        <f t="shared" si="198"/>
        <v>0</v>
      </c>
      <c r="RTT102" s="192">
        <f t="shared" si="198"/>
        <v>0</v>
      </c>
      <c r="RTU102" s="192">
        <f t="shared" si="198"/>
        <v>0</v>
      </c>
      <c r="RTV102" s="192">
        <f t="shared" si="198"/>
        <v>0</v>
      </c>
      <c r="RTW102" s="192">
        <f t="shared" si="198"/>
        <v>0</v>
      </c>
      <c r="RTX102" s="192">
        <f t="shared" si="198"/>
        <v>0</v>
      </c>
      <c r="RTY102" s="192">
        <f t="shared" si="198"/>
        <v>0</v>
      </c>
      <c r="RTZ102" s="192">
        <f t="shared" si="198"/>
        <v>0</v>
      </c>
      <c r="RUA102" s="192">
        <f t="shared" si="198"/>
        <v>0</v>
      </c>
      <c r="RUB102" s="192">
        <f t="shared" si="198"/>
        <v>0</v>
      </c>
      <c r="RUC102" s="192">
        <f t="shared" si="198"/>
        <v>0</v>
      </c>
      <c r="RUD102" s="192">
        <f t="shared" si="198"/>
        <v>0</v>
      </c>
      <c r="RUE102" s="192">
        <f t="shared" si="198"/>
        <v>0</v>
      </c>
      <c r="RUF102" s="192">
        <f t="shared" si="198"/>
        <v>0</v>
      </c>
      <c r="RUG102" s="192">
        <f t="shared" si="198"/>
        <v>0</v>
      </c>
      <c r="RUH102" s="192">
        <f t="shared" si="198"/>
        <v>0</v>
      </c>
      <c r="RUI102" s="192">
        <f t="shared" si="198"/>
        <v>0</v>
      </c>
      <c r="RUJ102" s="192">
        <f t="shared" si="198"/>
        <v>0</v>
      </c>
      <c r="RUK102" s="192">
        <f t="shared" si="198"/>
        <v>0</v>
      </c>
      <c r="RUL102" s="192">
        <f t="shared" si="198"/>
        <v>0</v>
      </c>
      <c r="RUM102" s="192">
        <f t="shared" si="198"/>
        <v>0</v>
      </c>
      <c r="RUN102" s="192">
        <f t="shared" si="198"/>
        <v>0</v>
      </c>
      <c r="RUO102" s="192">
        <f t="shared" si="198"/>
        <v>0</v>
      </c>
      <c r="RUP102" s="192">
        <f t="shared" si="198"/>
        <v>0</v>
      </c>
      <c r="RUQ102" s="192">
        <f t="shared" si="198"/>
        <v>0</v>
      </c>
      <c r="RUR102" s="192">
        <f t="shared" si="198"/>
        <v>0</v>
      </c>
      <c r="RUS102" s="192">
        <f t="shared" si="198"/>
        <v>0</v>
      </c>
      <c r="RUT102" s="192">
        <f t="shared" si="198"/>
        <v>0</v>
      </c>
      <c r="RUU102" s="192">
        <f t="shared" si="198"/>
        <v>0</v>
      </c>
      <c r="RUV102" s="192">
        <f t="shared" si="198"/>
        <v>0</v>
      </c>
      <c r="RUW102" s="192">
        <f t="shared" si="198"/>
        <v>0</v>
      </c>
      <c r="RUX102" s="192">
        <f t="shared" si="198"/>
        <v>0</v>
      </c>
      <c r="RUY102" s="192">
        <f t="shared" si="198"/>
        <v>0</v>
      </c>
      <c r="RUZ102" s="192">
        <f t="shared" si="198"/>
        <v>0</v>
      </c>
      <c r="RVA102" s="192">
        <f t="shared" ref="RVA102:RXL102" si="199" xml:space="preserve"> RVA$99</f>
        <v>0</v>
      </c>
      <c r="RVB102" s="192">
        <f t="shared" si="199"/>
        <v>0</v>
      </c>
      <c r="RVC102" s="192">
        <f t="shared" si="199"/>
        <v>0</v>
      </c>
      <c r="RVD102" s="192">
        <f t="shared" si="199"/>
        <v>0</v>
      </c>
      <c r="RVE102" s="192">
        <f t="shared" si="199"/>
        <v>0</v>
      </c>
      <c r="RVF102" s="192">
        <f t="shared" si="199"/>
        <v>0</v>
      </c>
      <c r="RVG102" s="192">
        <f t="shared" si="199"/>
        <v>0</v>
      </c>
      <c r="RVH102" s="192">
        <f t="shared" si="199"/>
        <v>0</v>
      </c>
      <c r="RVI102" s="192">
        <f t="shared" si="199"/>
        <v>0</v>
      </c>
      <c r="RVJ102" s="192">
        <f t="shared" si="199"/>
        <v>0</v>
      </c>
      <c r="RVK102" s="192">
        <f t="shared" si="199"/>
        <v>0</v>
      </c>
      <c r="RVL102" s="192">
        <f t="shared" si="199"/>
        <v>0</v>
      </c>
      <c r="RVM102" s="192">
        <f t="shared" si="199"/>
        <v>0</v>
      </c>
      <c r="RVN102" s="192">
        <f t="shared" si="199"/>
        <v>0</v>
      </c>
      <c r="RVO102" s="192">
        <f t="shared" si="199"/>
        <v>0</v>
      </c>
      <c r="RVP102" s="192">
        <f t="shared" si="199"/>
        <v>0</v>
      </c>
      <c r="RVQ102" s="192">
        <f t="shared" si="199"/>
        <v>0</v>
      </c>
      <c r="RVR102" s="192">
        <f t="shared" si="199"/>
        <v>0</v>
      </c>
      <c r="RVS102" s="192">
        <f t="shared" si="199"/>
        <v>0</v>
      </c>
      <c r="RVT102" s="192">
        <f t="shared" si="199"/>
        <v>0</v>
      </c>
      <c r="RVU102" s="192">
        <f t="shared" si="199"/>
        <v>0</v>
      </c>
      <c r="RVV102" s="192">
        <f t="shared" si="199"/>
        <v>0</v>
      </c>
      <c r="RVW102" s="192">
        <f t="shared" si="199"/>
        <v>0</v>
      </c>
      <c r="RVX102" s="192">
        <f t="shared" si="199"/>
        <v>0</v>
      </c>
      <c r="RVY102" s="192">
        <f t="shared" si="199"/>
        <v>0</v>
      </c>
      <c r="RVZ102" s="192">
        <f t="shared" si="199"/>
        <v>0</v>
      </c>
      <c r="RWA102" s="192">
        <f t="shared" si="199"/>
        <v>0</v>
      </c>
      <c r="RWB102" s="192">
        <f t="shared" si="199"/>
        <v>0</v>
      </c>
      <c r="RWC102" s="192">
        <f t="shared" si="199"/>
        <v>0</v>
      </c>
      <c r="RWD102" s="192">
        <f t="shared" si="199"/>
        <v>0</v>
      </c>
      <c r="RWE102" s="192">
        <f t="shared" si="199"/>
        <v>0</v>
      </c>
      <c r="RWF102" s="192">
        <f t="shared" si="199"/>
        <v>0</v>
      </c>
      <c r="RWG102" s="192">
        <f t="shared" si="199"/>
        <v>0</v>
      </c>
      <c r="RWH102" s="192">
        <f t="shared" si="199"/>
        <v>0</v>
      </c>
      <c r="RWI102" s="192">
        <f t="shared" si="199"/>
        <v>0</v>
      </c>
      <c r="RWJ102" s="192">
        <f t="shared" si="199"/>
        <v>0</v>
      </c>
      <c r="RWK102" s="192">
        <f t="shared" si="199"/>
        <v>0</v>
      </c>
      <c r="RWL102" s="192">
        <f t="shared" si="199"/>
        <v>0</v>
      </c>
      <c r="RWM102" s="192">
        <f t="shared" si="199"/>
        <v>0</v>
      </c>
      <c r="RWN102" s="192">
        <f t="shared" si="199"/>
        <v>0</v>
      </c>
      <c r="RWO102" s="192">
        <f t="shared" si="199"/>
        <v>0</v>
      </c>
      <c r="RWP102" s="192">
        <f t="shared" si="199"/>
        <v>0</v>
      </c>
      <c r="RWQ102" s="192">
        <f t="shared" si="199"/>
        <v>0</v>
      </c>
      <c r="RWR102" s="192">
        <f t="shared" si="199"/>
        <v>0</v>
      </c>
      <c r="RWS102" s="192">
        <f t="shared" si="199"/>
        <v>0</v>
      </c>
      <c r="RWT102" s="192">
        <f t="shared" si="199"/>
        <v>0</v>
      </c>
      <c r="RWU102" s="192">
        <f t="shared" si="199"/>
        <v>0</v>
      </c>
      <c r="RWV102" s="192">
        <f t="shared" si="199"/>
        <v>0</v>
      </c>
      <c r="RWW102" s="192">
        <f t="shared" si="199"/>
        <v>0</v>
      </c>
      <c r="RWX102" s="192">
        <f t="shared" si="199"/>
        <v>0</v>
      </c>
      <c r="RWY102" s="192">
        <f t="shared" si="199"/>
        <v>0</v>
      </c>
      <c r="RWZ102" s="192">
        <f t="shared" si="199"/>
        <v>0</v>
      </c>
      <c r="RXA102" s="192">
        <f t="shared" si="199"/>
        <v>0</v>
      </c>
      <c r="RXB102" s="192">
        <f t="shared" si="199"/>
        <v>0</v>
      </c>
      <c r="RXC102" s="192">
        <f t="shared" si="199"/>
        <v>0</v>
      </c>
      <c r="RXD102" s="192">
        <f t="shared" si="199"/>
        <v>0</v>
      </c>
      <c r="RXE102" s="192">
        <f t="shared" si="199"/>
        <v>0</v>
      </c>
      <c r="RXF102" s="192">
        <f t="shared" si="199"/>
        <v>0</v>
      </c>
      <c r="RXG102" s="192">
        <f t="shared" si="199"/>
        <v>0</v>
      </c>
      <c r="RXH102" s="192">
        <f t="shared" si="199"/>
        <v>0</v>
      </c>
      <c r="RXI102" s="192">
        <f t="shared" si="199"/>
        <v>0</v>
      </c>
      <c r="RXJ102" s="192">
        <f t="shared" si="199"/>
        <v>0</v>
      </c>
      <c r="RXK102" s="192">
        <f t="shared" si="199"/>
        <v>0</v>
      </c>
      <c r="RXL102" s="192">
        <f t="shared" si="199"/>
        <v>0</v>
      </c>
      <c r="RXM102" s="192">
        <f t="shared" ref="RXM102:RZX102" si="200" xml:space="preserve"> RXM$99</f>
        <v>0</v>
      </c>
      <c r="RXN102" s="192">
        <f t="shared" si="200"/>
        <v>0</v>
      </c>
      <c r="RXO102" s="192">
        <f t="shared" si="200"/>
        <v>0</v>
      </c>
      <c r="RXP102" s="192">
        <f t="shared" si="200"/>
        <v>0</v>
      </c>
      <c r="RXQ102" s="192">
        <f t="shared" si="200"/>
        <v>0</v>
      </c>
      <c r="RXR102" s="192">
        <f t="shared" si="200"/>
        <v>0</v>
      </c>
      <c r="RXS102" s="192">
        <f t="shared" si="200"/>
        <v>0</v>
      </c>
      <c r="RXT102" s="192">
        <f t="shared" si="200"/>
        <v>0</v>
      </c>
      <c r="RXU102" s="192">
        <f t="shared" si="200"/>
        <v>0</v>
      </c>
      <c r="RXV102" s="192">
        <f t="shared" si="200"/>
        <v>0</v>
      </c>
      <c r="RXW102" s="192">
        <f t="shared" si="200"/>
        <v>0</v>
      </c>
      <c r="RXX102" s="192">
        <f t="shared" si="200"/>
        <v>0</v>
      </c>
      <c r="RXY102" s="192">
        <f t="shared" si="200"/>
        <v>0</v>
      </c>
      <c r="RXZ102" s="192">
        <f t="shared" si="200"/>
        <v>0</v>
      </c>
      <c r="RYA102" s="192">
        <f t="shared" si="200"/>
        <v>0</v>
      </c>
      <c r="RYB102" s="192">
        <f t="shared" si="200"/>
        <v>0</v>
      </c>
      <c r="RYC102" s="192">
        <f t="shared" si="200"/>
        <v>0</v>
      </c>
      <c r="RYD102" s="192">
        <f t="shared" si="200"/>
        <v>0</v>
      </c>
      <c r="RYE102" s="192">
        <f t="shared" si="200"/>
        <v>0</v>
      </c>
      <c r="RYF102" s="192">
        <f t="shared" si="200"/>
        <v>0</v>
      </c>
      <c r="RYG102" s="192">
        <f t="shared" si="200"/>
        <v>0</v>
      </c>
      <c r="RYH102" s="192">
        <f t="shared" si="200"/>
        <v>0</v>
      </c>
      <c r="RYI102" s="192">
        <f t="shared" si="200"/>
        <v>0</v>
      </c>
      <c r="RYJ102" s="192">
        <f t="shared" si="200"/>
        <v>0</v>
      </c>
      <c r="RYK102" s="192">
        <f t="shared" si="200"/>
        <v>0</v>
      </c>
      <c r="RYL102" s="192">
        <f t="shared" si="200"/>
        <v>0</v>
      </c>
      <c r="RYM102" s="192">
        <f t="shared" si="200"/>
        <v>0</v>
      </c>
      <c r="RYN102" s="192">
        <f t="shared" si="200"/>
        <v>0</v>
      </c>
      <c r="RYO102" s="192">
        <f t="shared" si="200"/>
        <v>0</v>
      </c>
      <c r="RYP102" s="192">
        <f t="shared" si="200"/>
        <v>0</v>
      </c>
      <c r="RYQ102" s="192">
        <f t="shared" si="200"/>
        <v>0</v>
      </c>
      <c r="RYR102" s="192">
        <f t="shared" si="200"/>
        <v>0</v>
      </c>
      <c r="RYS102" s="192">
        <f t="shared" si="200"/>
        <v>0</v>
      </c>
      <c r="RYT102" s="192">
        <f t="shared" si="200"/>
        <v>0</v>
      </c>
      <c r="RYU102" s="192">
        <f t="shared" si="200"/>
        <v>0</v>
      </c>
      <c r="RYV102" s="192">
        <f t="shared" si="200"/>
        <v>0</v>
      </c>
      <c r="RYW102" s="192">
        <f t="shared" si="200"/>
        <v>0</v>
      </c>
      <c r="RYX102" s="192">
        <f t="shared" si="200"/>
        <v>0</v>
      </c>
      <c r="RYY102" s="192">
        <f t="shared" si="200"/>
        <v>0</v>
      </c>
      <c r="RYZ102" s="192">
        <f t="shared" si="200"/>
        <v>0</v>
      </c>
      <c r="RZA102" s="192">
        <f t="shared" si="200"/>
        <v>0</v>
      </c>
      <c r="RZB102" s="192">
        <f t="shared" si="200"/>
        <v>0</v>
      </c>
      <c r="RZC102" s="192">
        <f t="shared" si="200"/>
        <v>0</v>
      </c>
      <c r="RZD102" s="192">
        <f t="shared" si="200"/>
        <v>0</v>
      </c>
      <c r="RZE102" s="192">
        <f t="shared" si="200"/>
        <v>0</v>
      </c>
      <c r="RZF102" s="192">
        <f t="shared" si="200"/>
        <v>0</v>
      </c>
      <c r="RZG102" s="192">
        <f t="shared" si="200"/>
        <v>0</v>
      </c>
      <c r="RZH102" s="192">
        <f t="shared" si="200"/>
        <v>0</v>
      </c>
      <c r="RZI102" s="192">
        <f t="shared" si="200"/>
        <v>0</v>
      </c>
      <c r="RZJ102" s="192">
        <f t="shared" si="200"/>
        <v>0</v>
      </c>
      <c r="RZK102" s="192">
        <f t="shared" si="200"/>
        <v>0</v>
      </c>
      <c r="RZL102" s="192">
        <f t="shared" si="200"/>
        <v>0</v>
      </c>
      <c r="RZM102" s="192">
        <f t="shared" si="200"/>
        <v>0</v>
      </c>
      <c r="RZN102" s="192">
        <f t="shared" si="200"/>
        <v>0</v>
      </c>
      <c r="RZO102" s="192">
        <f t="shared" si="200"/>
        <v>0</v>
      </c>
      <c r="RZP102" s="192">
        <f t="shared" si="200"/>
        <v>0</v>
      </c>
      <c r="RZQ102" s="192">
        <f t="shared" si="200"/>
        <v>0</v>
      </c>
      <c r="RZR102" s="192">
        <f t="shared" si="200"/>
        <v>0</v>
      </c>
      <c r="RZS102" s="192">
        <f t="shared" si="200"/>
        <v>0</v>
      </c>
      <c r="RZT102" s="192">
        <f t="shared" si="200"/>
        <v>0</v>
      </c>
      <c r="RZU102" s="192">
        <f t="shared" si="200"/>
        <v>0</v>
      </c>
      <c r="RZV102" s="192">
        <f t="shared" si="200"/>
        <v>0</v>
      </c>
      <c r="RZW102" s="192">
        <f t="shared" si="200"/>
        <v>0</v>
      </c>
      <c r="RZX102" s="192">
        <f t="shared" si="200"/>
        <v>0</v>
      </c>
      <c r="RZY102" s="192">
        <f t="shared" ref="RZY102:SCJ102" si="201" xml:space="preserve"> RZY$99</f>
        <v>0</v>
      </c>
      <c r="RZZ102" s="192">
        <f t="shared" si="201"/>
        <v>0</v>
      </c>
      <c r="SAA102" s="192">
        <f t="shared" si="201"/>
        <v>0</v>
      </c>
      <c r="SAB102" s="192">
        <f t="shared" si="201"/>
        <v>0</v>
      </c>
      <c r="SAC102" s="192">
        <f t="shared" si="201"/>
        <v>0</v>
      </c>
      <c r="SAD102" s="192">
        <f t="shared" si="201"/>
        <v>0</v>
      </c>
      <c r="SAE102" s="192">
        <f t="shared" si="201"/>
        <v>0</v>
      </c>
      <c r="SAF102" s="192">
        <f t="shared" si="201"/>
        <v>0</v>
      </c>
      <c r="SAG102" s="192">
        <f t="shared" si="201"/>
        <v>0</v>
      </c>
      <c r="SAH102" s="192">
        <f t="shared" si="201"/>
        <v>0</v>
      </c>
      <c r="SAI102" s="192">
        <f t="shared" si="201"/>
        <v>0</v>
      </c>
      <c r="SAJ102" s="192">
        <f t="shared" si="201"/>
        <v>0</v>
      </c>
      <c r="SAK102" s="192">
        <f t="shared" si="201"/>
        <v>0</v>
      </c>
      <c r="SAL102" s="192">
        <f t="shared" si="201"/>
        <v>0</v>
      </c>
      <c r="SAM102" s="192">
        <f t="shared" si="201"/>
        <v>0</v>
      </c>
      <c r="SAN102" s="192">
        <f t="shared" si="201"/>
        <v>0</v>
      </c>
      <c r="SAO102" s="192">
        <f t="shared" si="201"/>
        <v>0</v>
      </c>
      <c r="SAP102" s="192">
        <f t="shared" si="201"/>
        <v>0</v>
      </c>
      <c r="SAQ102" s="192">
        <f t="shared" si="201"/>
        <v>0</v>
      </c>
      <c r="SAR102" s="192">
        <f t="shared" si="201"/>
        <v>0</v>
      </c>
      <c r="SAS102" s="192">
        <f t="shared" si="201"/>
        <v>0</v>
      </c>
      <c r="SAT102" s="192">
        <f t="shared" si="201"/>
        <v>0</v>
      </c>
      <c r="SAU102" s="192">
        <f t="shared" si="201"/>
        <v>0</v>
      </c>
      <c r="SAV102" s="192">
        <f t="shared" si="201"/>
        <v>0</v>
      </c>
      <c r="SAW102" s="192">
        <f t="shared" si="201"/>
        <v>0</v>
      </c>
      <c r="SAX102" s="192">
        <f t="shared" si="201"/>
        <v>0</v>
      </c>
      <c r="SAY102" s="192">
        <f t="shared" si="201"/>
        <v>0</v>
      </c>
      <c r="SAZ102" s="192">
        <f t="shared" si="201"/>
        <v>0</v>
      </c>
      <c r="SBA102" s="192">
        <f t="shared" si="201"/>
        <v>0</v>
      </c>
      <c r="SBB102" s="192">
        <f t="shared" si="201"/>
        <v>0</v>
      </c>
      <c r="SBC102" s="192">
        <f t="shared" si="201"/>
        <v>0</v>
      </c>
      <c r="SBD102" s="192">
        <f t="shared" si="201"/>
        <v>0</v>
      </c>
      <c r="SBE102" s="192">
        <f t="shared" si="201"/>
        <v>0</v>
      </c>
      <c r="SBF102" s="192">
        <f t="shared" si="201"/>
        <v>0</v>
      </c>
      <c r="SBG102" s="192">
        <f t="shared" si="201"/>
        <v>0</v>
      </c>
      <c r="SBH102" s="192">
        <f t="shared" si="201"/>
        <v>0</v>
      </c>
      <c r="SBI102" s="192">
        <f t="shared" si="201"/>
        <v>0</v>
      </c>
      <c r="SBJ102" s="192">
        <f t="shared" si="201"/>
        <v>0</v>
      </c>
      <c r="SBK102" s="192">
        <f t="shared" si="201"/>
        <v>0</v>
      </c>
      <c r="SBL102" s="192">
        <f t="shared" si="201"/>
        <v>0</v>
      </c>
      <c r="SBM102" s="192">
        <f t="shared" si="201"/>
        <v>0</v>
      </c>
      <c r="SBN102" s="192">
        <f t="shared" si="201"/>
        <v>0</v>
      </c>
      <c r="SBO102" s="192">
        <f t="shared" si="201"/>
        <v>0</v>
      </c>
      <c r="SBP102" s="192">
        <f t="shared" si="201"/>
        <v>0</v>
      </c>
      <c r="SBQ102" s="192">
        <f t="shared" si="201"/>
        <v>0</v>
      </c>
      <c r="SBR102" s="192">
        <f t="shared" si="201"/>
        <v>0</v>
      </c>
      <c r="SBS102" s="192">
        <f t="shared" si="201"/>
        <v>0</v>
      </c>
      <c r="SBT102" s="192">
        <f t="shared" si="201"/>
        <v>0</v>
      </c>
      <c r="SBU102" s="192">
        <f t="shared" si="201"/>
        <v>0</v>
      </c>
      <c r="SBV102" s="192">
        <f t="shared" si="201"/>
        <v>0</v>
      </c>
      <c r="SBW102" s="192">
        <f t="shared" si="201"/>
        <v>0</v>
      </c>
      <c r="SBX102" s="192">
        <f t="shared" si="201"/>
        <v>0</v>
      </c>
      <c r="SBY102" s="192">
        <f t="shared" si="201"/>
        <v>0</v>
      </c>
      <c r="SBZ102" s="192">
        <f t="shared" si="201"/>
        <v>0</v>
      </c>
      <c r="SCA102" s="192">
        <f t="shared" si="201"/>
        <v>0</v>
      </c>
      <c r="SCB102" s="192">
        <f t="shared" si="201"/>
        <v>0</v>
      </c>
      <c r="SCC102" s="192">
        <f t="shared" si="201"/>
        <v>0</v>
      </c>
      <c r="SCD102" s="192">
        <f t="shared" si="201"/>
        <v>0</v>
      </c>
      <c r="SCE102" s="192">
        <f t="shared" si="201"/>
        <v>0</v>
      </c>
      <c r="SCF102" s="192">
        <f t="shared" si="201"/>
        <v>0</v>
      </c>
      <c r="SCG102" s="192">
        <f t="shared" si="201"/>
        <v>0</v>
      </c>
      <c r="SCH102" s="192">
        <f t="shared" si="201"/>
        <v>0</v>
      </c>
      <c r="SCI102" s="192">
        <f t="shared" si="201"/>
        <v>0</v>
      </c>
      <c r="SCJ102" s="192">
        <f t="shared" si="201"/>
        <v>0</v>
      </c>
      <c r="SCK102" s="192">
        <f t="shared" ref="SCK102:SEV102" si="202" xml:space="preserve"> SCK$99</f>
        <v>0</v>
      </c>
      <c r="SCL102" s="192">
        <f t="shared" si="202"/>
        <v>0</v>
      </c>
      <c r="SCM102" s="192">
        <f t="shared" si="202"/>
        <v>0</v>
      </c>
      <c r="SCN102" s="192">
        <f t="shared" si="202"/>
        <v>0</v>
      </c>
      <c r="SCO102" s="192">
        <f t="shared" si="202"/>
        <v>0</v>
      </c>
      <c r="SCP102" s="192">
        <f t="shared" si="202"/>
        <v>0</v>
      </c>
      <c r="SCQ102" s="192">
        <f t="shared" si="202"/>
        <v>0</v>
      </c>
      <c r="SCR102" s="192">
        <f t="shared" si="202"/>
        <v>0</v>
      </c>
      <c r="SCS102" s="192">
        <f t="shared" si="202"/>
        <v>0</v>
      </c>
      <c r="SCT102" s="192">
        <f t="shared" si="202"/>
        <v>0</v>
      </c>
      <c r="SCU102" s="192">
        <f t="shared" si="202"/>
        <v>0</v>
      </c>
      <c r="SCV102" s="192">
        <f t="shared" si="202"/>
        <v>0</v>
      </c>
      <c r="SCW102" s="192">
        <f t="shared" si="202"/>
        <v>0</v>
      </c>
      <c r="SCX102" s="192">
        <f t="shared" si="202"/>
        <v>0</v>
      </c>
      <c r="SCY102" s="192">
        <f t="shared" si="202"/>
        <v>0</v>
      </c>
      <c r="SCZ102" s="192">
        <f t="shared" si="202"/>
        <v>0</v>
      </c>
      <c r="SDA102" s="192">
        <f t="shared" si="202"/>
        <v>0</v>
      </c>
      <c r="SDB102" s="192">
        <f t="shared" si="202"/>
        <v>0</v>
      </c>
      <c r="SDC102" s="192">
        <f t="shared" si="202"/>
        <v>0</v>
      </c>
      <c r="SDD102" s="192">
        <f t="shared" si="202"/>
        <v>0</v>
      </c>
      <c r="SDE102" s="192">
        <f t="shared" si="202"/>
        <v>0</v>
      </c>
      <c r="SDF102" s="192">
        <f t="shared" si="202"/>
        <v>0</v>
      </c>
      <c r="SDG102" s="192">
        <f t="shared" si="202"/>
        <v>0</v>
      </c>
      <c r="SDH102" s="192">
        <f t="shared" si="202"/>
        <v>0</v>
      </c>
      <c r="SDI102" s="192">
        <f t="shared" si="202"/>
        <v>0</v>
      </c>
      <c r="SDJ102" s="192">
        <f t="shared" si="202"/>
        <v>0</v>
      </c>
      <c r="SDK102" s="192">
        <f t="shared" si="202"/>
        <v>0</v>
      </c>
      <c r="SDL102" s="192">
        <f t="shared" si="202"/>
        <v>0</v>
      </c>
      <c r="SDM102" s="192">
        <f t="shared" si="202"/>
        <v>0</v>
      </c>
      <c r="SDN102" s="192">
        <f t="shared" si="202"/>
        <v>0</v>
      </c>
      <c r="SDO102" s="192">
        <f t="shared" si="202"/>
        <v>0</v>
      </c>
      <c r="SDP102" s="192">
        <f t="shared" si="202"/>
        <v>0</v>
      </c>
      <c r="SDQ102" s="192">
        <f t="shared" si="202"/>
        <v>0</v>
      </c>
      <c r="SDR102" s="192">
        <f t="shared" si="202"/>
        <v>0</v>
      </c>
      <c r="SDS102" s="192">
        <f t="shared" si="202"/>
        <v>0</v>
      </c>
      <c r="SDT102" s="192">
        <f t="shared" si="202"/>
        <v>0</v>
      </c>
      <c r="SDU102" s="192">
        <f t="shared" si="202"/>
        <v>0</v>
      </c>
      <c r="SDV102" s="192">
        <f t="shared" si="202"/>
        <v>0</v>
      </c>
      <c r="SDW102" s="192">
        <f t="shared" si="202"/>
        <v>0</v>
      </c>
      <c r="SDX102" s="192">
        <f t="shared" si="202"/>
        <v>0</v>
      </c>
      <c r="SDY102" s="192">
        <f t="shared" si="202"/>
        <v>0</v>
      </c>
      <c r="SDZ102" s="192">
        <f t="shared" si="202"/>
        <v>0</v>
      </c>
      <c r="SEA102" s="192">
        <f t="shared" si="202"/>
        <v>0</v>
      </c>
      <c r="SEB102" s="192">
        <f t="shared" si="202"/>
        <v>0</v>
      </c>
      <c r="SEC102" s="192">
        <f t="shared" si="202"/>
        <v>0</v>
      </c>
      <c r="SED102" s="192">
        <f t="shared" si="202"/>
        <v>0</v>
      </c>
      <c r="SEE102" s="192">
        <f t="shared" si="202"/>
        <v>0</v>
      </c>
      <c r="SEF102" s="192">
        <f t="shared" si="202"/>
        <v>0</v>
      </c>
      <c r="SEG102" s="192">
        <f t="shared" si="202"/>
        <v>0</v>
      </c>
      <c r="SEH102" s="192">
        <f t="shared" si="202"/>
        <v>0</v>
      </c>
      <c r="SEI102" s="192">
        <f t="shared" si="202"/>
        <v>0</v>
      </c>
      <c r="SEJ102" s="192">
        <f t="shared" si="202"/>
        <v>0</v>
      </c>
      <c r="SEK102" s="192">
        <f t="shared" si="202"/>
        <v>0</v>
      </c>
      <c r="SEL102" s="192">
        <f t="shared" si="202"/>
        <v>0</v>
      </c>
      <c r="SEM102" s="192">
        <f t="shared" si="202"/>
        <v>0</v>
      </c>
      <c r="SEN102" s="192">
        <f t="shared" si="202"/>
        <v>0</v>
      </c>
      <c r="SEO102" s="192">
        <f t="shared" si="202"/>
        <v>0</v>
      </c>
      <c r="SEP102" s="192">
        <f t="shared" si="202"/>
        <v>0</v>
      </c>
      <c r="SEQ102" s="192">
        <f t="shared" si="202"/>
        <v>0</v>
      </c>
      <c r="SER102" s="192">
        <f t="shared" si="202"/>
        <v>0</v>
      </c>
      <c r="SES102" s="192">
        <f t="shared" si="202"/>
        <v>0</v>
      </c>
      <c r="SET102" s="192">
        <f t="shared" si="202"/>
        <v>0</v>
      </c>
      <c r="SEU102" s="192">
        <f t="shared" si="202"/>
        <v>0</v>
      </c>
      <c r="SEV102" s="192">
        <f t="shared" si="202"/>
        <v>0</v>
      </c>
      <c r="SEW102" s="192">
        <f t="shared" ref="SEW102:SHH102" si="203" xml:space="preserve"> SEW$99</f>
        <v>0</v>
      </c>
      <c r="SEX102" s="192">
        <f t="shared" si="203"/>
        <v>0</v>
      </c>
      <c r="SEY102" s="192">
        <f t="shared" si="203"/>
        <v>0</v>
      </c>
      <c r="SEZ102" s="192">
        <f t="shared" si="203"/>
        <v>0</v>
      </c>
      <c r="SFA102" s="192">
        <f t="shared" si="203"/>
        <v>0</v>
      </c>
      <c r="SFB102" s="192">
        <f t="shared" si="203"/>
        <v>0</v>
      </c>
      <c r="SFC102" s="192">
        <f t="shared" si="203"/>
        <v>0</v>
      </c>
      <c r="SFD102" s="192">
        <f t="shared" si="203"/>
        <v>0</v>
      </c>
      <c r="SFE102" s="192">
        <f t="shared" si="203"/>
        <v>0</v>
      </c>
      <c r="SFF102" s="192">
        <f t="shared" si="203"/>
        <v>0</v>
      </c>
      <c r="SFG102" s="192">
        <f t="shared" si="203"/>
        <v>0</v>
      </c>
      <c r="SFH102" s="192">
        <f t="shared" si="203"/>
        <v>0</v>
      </c>
      <c r="SFI102" s="192">
        <f t="shared" si="203"/>
        <v>0</v>
      </c>
      <c r="SFJ102" s="192">
        <f t="shared" si="203"/>
        <v>0</v>
      </c>
      <c r="SFK102" s="192">
        <f t="shared" si="203"/>
        <v>0</v>
      </c>
      <c r="SFL102" s="192">
        <f t="shared" si="203"/>
        <v>0</v>
      </c>
      <c r="SFM102" s="192">
        <f t="shared" si="203"/>
        <v>0</v>
      </c>
      <c r="SFN102" s="192">
        <f t="shared" si="203"/>
        <v>0</v>
      </c>
      <c r="SFO102" s="192">
        <f t="shared" si="203"/>
        <v>0</v>
      </c>
      <c r="SFP102" s="192">
        <f t="shared" si="203"/>
        <v>0</v>
      </c>
      <c r="SFQ102" s="192">
        <f t="shared" si="203"/>
        <v>0</v>
      </c>
      <c r="SFR102" s="192">
        <f t="shared" si="203"/>
        <v>0</v>
      </c>
      <c r="SFS102" s="192">
        <f t="shared" si="203"/>
        <v>0</v>
      </c>
      <c r="SFT102" s="192">
        <f t="shared" si="203"/>
        <v>0</v>
      </c>
      <c r="SFU102" s="192">
        <f t="shared" si="203"/>
        <v>0</v>
      </c>
      <c r="SFV102" s="192">
        <f t="shared" si="203"/>
        <v>0</v>
      </c>
      <c r="SFW102" s="192">
        <f t="shared" si="203"/>
        <v>0</v>
      </c>
      <c r="SFX102" s="192">
        <f t="shared" si="203"/>
        <v>0</v>
      </c>
      <c r="SFY102" s="192">
        <f t="shared" si="203"/>
        <v>0</v>
      </c>
      <c r="SFZ102" s="192">
        <f t="shared" si="203"/>
        <v>0</v>
      </c>
      <c r="SGA102" s="192">
        <f t="shared" si="203"/>
        <v>0</v>
      </c>
      <c r="SGB102" s="192">
        <f t="shared" si="203"/>
        <v>0</v>
      </c>
      <c r="SGC102" s="192">
        <f t="shared" si="203"/>
        <v>0</v>
      </c>
      <c r="SGD102" s="192">
        <f t="shared" si="203"/>
        <v>0</v>
      </c>
      <c r="SGE102" s="192">
        <f t="shared" si="203"/>
        <v>0</v>
      </c>
      <c r="SGF102" s="192">
        <f t="shared" si="203"/>
        <v>0</v>
      </c>
      <c r="SGG102" s="192">
        <f t="shared" si="203"/>
        <v>0</v>
      </c>
      <c r="SGH102" s="192">
        <f t="shared" si="203"/>
        <v>0</v>
      </c>
      <c r="SGI102" s="192">
        <f t="shared" si="203"/>
        <v>0</v>
      </c>
      <c r="SGJ102" s="192">
        <f t="shared" si="203"/>
        <v>0</v>
      </c>
      <c r="SGK102" s="192">
        <f t="shared" si="203"/>
        <v>0</v>
      </c>
      <c r="SGL102" s="192">
        <f t="shared" si="203"/>
        <v>0</v>
      </c>
      <c r="SGM102" s="192">
        <f t="shared" si="203"/>
        <v>0</v>
      </c>
      <c r="SGN102" s="192">
        <f t="shared" si="203"/>
        <v>0</v>
      </c>
      <c r="SGO102" s="192">
        <f t="shared" si="203"/>
        <v>0</v>
      </c>
      <c r="SGP102" s="192">
        <f t="shared" si="203"/>
        <v>0</v>
      </c>
      <c r="SGQ102" s="192">
        <f t="shared" si="203"/>
        <v>0</v>
      </c>
      <c r="SGR102" s="192">
        <f t="shared" si="203"/>
        <v>0</v>
      </c>
      <c r="SGS102" s="192">
        <f t="shared" si="203"/>
        <v>0</v>
      </c>
      <c r="SGT102" s="192">
        <f t="shared" si="203"/>
        <v>0</v>
      </c>
      <c r="SGU102" s="192">
        <f t="shared" si="203"/>
        <v>0</v>
      </c>
      <c r="SGV102" s="192">
        <f t="shared" si="203"/>
        <v>0</v>
      </c>
      <c r="SGW102" s="192">
        <f t="shared" si="203"/>
        <v>0</v>
      </c>
      <c r="SGX102" s="192">
        <f t="shared" si="203"/>
        <v>0</v>
      </c>
      <c r="SGY102" s="192">
        <f t="shared" si="203"/>
        <v>0</v>
      </c>
      <c r="SGZ102" s="192">
        <f t="shared" si="203"/>
        <v>0</v>
      </c>
      <c r="SHA102" s="192">
        <f t="shared" si="203"/>
        <v>0</v>
      </c>
      <c r="SHB102" s="192">
        <f t="shared" si="203"/>
        <v>0</v>
      </c>
      <c r="SHC102" s="192">
        <f t="shared" si="203"/>
        <v>0</v>
      </c>
      <c r="SHD102" s="192">
        <f t="shared" si="203"/>
        <v>0</v>
      </c>
      <c r="SHE102" s="192">
        <f t="shared" si="203"/>
        <v>0</v>
      </c>
      <c r="SHF102" s="192">
        <f t="shared" si="203"/>
        <v>0</v>
      </c>
      <c r="SHG102" s="192">
        <f t="shared" si="203"/>
        <v>0</v>
      </c>
      <c r="SHH102" s="192">
        <f t="shared" si="203"/>
        <v>0</v>
      </c>
      <c r="SHI102" s="192">
        <f t="shared" ref="SHI102:SJT102" si="204" xml:space="preserve"> SHI$99</f>
        <v>0</v>
      </c>
      <c r="SHJ102" s="192">
        <f t="shared" si="204"/>
        <v>0</v>
      </c>
      <c r="SHK102" s="192">
        <f t="shared" si="204"/>
        <v>0</v>
      </c>
      <c r="SHL102" s="192">
        <f t="shared" si="204"/>
        <v>0</v>
      </c>
      <c r="SHM102" s="192">
        <f t="shared" si="204"/>
        <v>0</v>
      </c>
      <c r="SHN102" s="192">
        <f t="shared" si="204"/>
        <v>0</v>
      </c>
      <c r="SHO102" s="192">
        <f t="shared" si="204"/>
        <v>0</v>
      </c>
      <c r="SHP102" s="192">
        <f t="shared" si="204"/>
        <v>0</v>
      </c>
      <c r="SHQ102" s="192">
        <f t="shared" si="204"/>
        <v>0</v>
      </c>
      <c r="SHR102" s="192">
        <f t="shared" si="204"/>
        <v>0</v>
      </c>
      <c r="SHS102" s="192">
        <f t="shared" si="204"/>
        <v>0</v>
      </c>
      <c r="SHT102" s="192">
        <f t="shared" si="204"/>
        <v>0</v>
      </c>
      <c r="SHU102" s="192">
        <f t="shared" si="204"/>
        <v>0</v>
      </c>
      <c r="SHV102" s="192">
        <f t="shared" si="204"/>
        <v>0</v>
      </c>
      <c r="SHW102" s="192">
        <f t="shared" si="204"/>
        <v>0</v>
      </c>
      <c r="SHX102" s="192">
        <f t="shared" si="204"/>
        <v>0</v>
      </c>
      <c r="SHY102" s="192">
        <f t="shared" si="204"/>
        <v>0</v>
      </c>
      <c r="SHZ102" s="192">
        <f t="shared" si="204"/>
        <v>0</v>
      </c>
      <c r="SIA102" s="192">
        <f t="shared" si="204"/>
        <v>0</v>
      </c>
      <c r="SIB102" s="192">
        <f t="shared" si="204"/>
        <v>0</v>
      </c>
      <c r="SIC102" s="192">
        <f t="shared" si="204"/>
        <v>0</v>
      </c>
      <c r="SID102" s="192">
        <f t="shared" si="204"/>
        <v>0</v>
      </c>
      <c r="SIE102" s="192">
        <f t="shared" si="204"/>
        <v>0</v>
      </c>
      <c r="SIF102" s="192">
        <f t="shared" si="204"/>
        <v>0</v>
      </c>
      <c r="SIG102" s="192">
        <f t="shared" si="204"/>
        <v>0</v>
      </c>
      <c r="SIH102" s="192">
        <f t="shared" si="204"/>
        <v>0</v>
      </c>
      <c r="SII102" s="192">
        <f t="shared" si="204"/>
        <v>0</v>
      </c>
      <c r="SIJ102" s="192">
        <f t="shared" si="204"/>
        <v>0</v>
      </c>
      <c r="SIK102" s="192">
        <f t="shared" si="204"/>
        <v>0</v>
      </c>
      <c r="SIL102" s="192">
        <f t="shared" si="204"/>
        <v>0</v>
      </c>
      <c r="SIM102" s="192">
        <f t="shared" si="204"/>
        <v>0</v>
      </c>
      <c r="SIN102" s="192">
        <f t="shared" si="204"/>
        <v>0</v>
      </c>
      <c r="SIO102" s="192">
        <f t="shared" si="204"/>
        <v>0</v>
      </c>
      <c r="SIP102" s="192">
        <f t="shared" si="204"/>
        <v>0</v>
      </c>
      <c r="SIQ102" s="192">
        <f t="shared" si="204"/>
        <v>0</v>
      </c>
      <c r="SIR102" s="192">
        <f t="shared" si="204"/>
        <v>0</v>
      </c>
      <c r="SIS102" s="192">
        <f t="shared" si="204"/>
        <v>0</v>
      </c>
      <c r="SIT102" s="192">
        <f t="shared" si="204"/>
        <v>0</v>
      </c>
      <c r="SIU102" s="192">
        <f t="shared" si="204"/>
        <v>0</v>
      </c>
      <c r="SIV102" s="192">
        <f t="shared" si="204"/>
        <v>0</v>
      </c>
      <c r="SIW102" s="192">
        <f t="shared" si="204"/>
        <v>0</v>
      </c>
      <c r="SIX102" s="192">
        <f t="shared" si="204"/>
        <v>0</v>
      </c>
      <c r="SIY102" s="192">
        <f t="shared" si="204"/>
        <v>0</v>
      </c>
      <c r="SIZ102" s="192">
        <f t="shared" si="204"/>
        <v>0</v>
      </c>
      <c r="SJA102" s="192">
        <f t="shared" si="204"/>
        <v>0</v>
      </c>
      <c r="SJB102" s="192">
        <f t="shared" si="204"/>
        <v>0</v>
      </c>
      <c r="SJC102" s="192">
        <f t="shared" si="204"/>
        <v>0</v>
      </c>
      <c r="SJD102" s="192">
        <f t="shared" si="204"/>
        <v>0</v>
      </c>
      <c r="SJE102" s="192">
        <f t="shared" si="204"/>
        <v>0</v>
      </c>
      <c r="SJF102" s="192">
        <f t="shared" si="204"/>
        <v>0</v>
      </c>
      <c r="SJG102" s="192">
        <f t="shared" si="204"/>
        <v>0</v>
      </c>
      <c r="SJH102" s="192">
        <f t="shared" si="204"/>
        <v>0</v>
      </c>
      <c r="SJI102" s="192">
        <f t="shared" si="204"/>
        <v>0</v>
      </c>
      <c r="SJJ102" s="192">
        <f t="shared" si="204"/>
        <v>0</v>
      </c>
      <c r="SJK102" s="192">
        <f t="shared" si="204"/>
        <v>0</v>
      </c>
      <c r="SJL102" s="192">
        <f t="shared" si="204"/>
        <v>0</v>
      </c>
      <c r="SJM102" s="192">
        <f t="shared" si="204"/>
        <v>0</v>
      </c>
      <c r="SJN102" s="192">
        <f t="shared" si="204"/>
        <v>0</v>
      </c>
      <c r="SJO102" s="192">
        <f t="shared" si="204"/>
        <v>0</v>
      </c>
      <c r="SJP102" s="192">
        <f t="shared" si="204"/>
        <v>0</v>
      </c>
      <c r="SJQ102" s="192">
        <f t="shared" si="204"/>
        <v>0</v>
      </c>
      <c r="SJR102" s="192">
        <f t="shared" si="204"/>
        <v>0</v>
      </c>
      <c r="SJS102" s="192">
        <f t="shared" si="204"/>
        <v>0</v>
      </c>
      <c r="SJT102" s="192">
        <f t="shared" si="204"/>
        <v>0</v>
      </c>
      <c r="SJU102" s="192">
        <f t="shared" ref="SJU102:SMF102" si="205" xml:space="preserve"> SJU$99</f>
        <v>0</v>
      </c>
      <c r="SJV102" s="192">
        <f t="shared" si="205"/>
        <v>0</v>
      </c>
      <c r="SJW102" s="192">
        <f t="shared" si="205"/>
        <v>0</v>
      </c>
      <c r="SJX102" s="192">
        <f t="shared" si="205"/>
        <v>0</v>
      </c>
      <c r="SJY102" s="192">
        <f t="shared" si="205"/>
        <v>0</v>
      </c>
      <c r="SJZ102" s="192">
        <f t="shared" si="205"/>
        <v>0</v>
      </c>
      <c r="SKA102" s="192">
        <f t="shared" si="205"/>
        <v>0</v>
      </c>
      <c r="SKB102" s="192">
        <f t="shared" si="205"/>
        <v>0</v>
      </c>
      <c r="SKC102" s="192">
        <f t="shared" si="205"/>
        <v>0</v>
      </c>
      <c r="SKD102" s="192">
        <f t="shared" si="205"/>
        <v>0</v>
      </c>
      <c r="SKE102" s="192">
        <f t="shared" si="205"/>
        <v>0</v>
      </c>
      <c r="SKF102" s="192">
        <f t="shared" si="205"/>
        <v>0</v>
      </c>
      <c r="SKG102" s="192">
        <f t="shared" si="205"/>
        <v>0</v>
      </c>
      <c r="SKH102" s="192">
        <f t="shared" si="205"/>
        <v>0</v>
      </c>
      <c r="SKI102" s="192">
        <f t="shared" si="205"/>
        <v>0</v>
      </c>
      <c r="SKJ102" s="192">
        <f t="shared" si="205"/>
        <v>0</v>
      </c>
      <c r="SKK102" s="192">
        <f t="shared" si="205"/>
        <v>0</v>
      </c>
      <c r="SKL102" s="192">
        <f t="shared" si="205"/>
        <v>0</v>
      </c>
      <c r="SKM102" s="192">
        <f t="shared" si="205"/>
        <v>0</v>
      </c>
      <c r="SKN102" s="192">
        <f t="shared" si="205"/>
        <v>0</v>
      </c>
      <c r="SKO102" s="192">
        <f t="shared" si="205"/>
        <v>0</v>
      </c>
      <c r="SKP102" s="192">
        <f t="shared" si="205"/>
        <v>0</v>
      </c>
      <c r="SKQ102" s="192">
        <f t="shared" si="205"/>
        <v>0</v>
      </c>
      <c r="SKR102" s="192">
        <f t="shared" si="205"/>
        <v>0</v>
      </c>
      <c r="SKS102" s="192">
        <f t="shared" si="205"/>
        <v>0</v>
      </c>
      <c r="SKT102" s="192">
        <f t="shared" si="205"/>
        <v>0</v>
      </c>
      <c r="SKU102" s="192">
        <f t="shared" si="205"/>
        <v>0</v>
      </c>
      <c r="SKV102" s="192">
        <f t="shared" si="205"/>
        <v>0</v>
      </c>
      <c r="SKW102" s="192">
        <f t="shared" si="205"/>
        <v>0</v>
      </c>
      <c r="SKX102" s="192">
        <f t="shared" si="205"/>
        <v>0</v>
      </c>
      <c r="SKY102" s="192">
        <f t="shared" si="205"/>
        <v>0</v>
      </c>
      <c r="SKZ102" s="192">
        <f t="shared" si="205"/>
        <v>0</v>
      </c>
      <c r="SLA102" s="192">
        <f t="shared" si="205"/>
        <v>0</v>
      </c>
      <c r="SLB102" s="192">
        <f t="shared" si="205"/>
        <v>0</v>
      </c>
      <c r="SLC102" s="192">
        <f t="shared" si="205"/>
        <v>0</v>
      </c>
      <c r="SLD102" s="192">
        <f t="shared" si="205"/>
        <v>0</v>
      </c>
      <c r="SLE102" s="192">
        <f t="shared" si="205"/>
        <v>0</v>
      </c>
      <c r="SLF102" s="192">
        <f t="shared" si="205"/>
        <v>0</v>
      </c>
      <c r="SLG102" s="192">
        <f t="shared" si="205"/>
        <v>0</v>
      </c>
      <c r="SLH102" s="192">
        <f t="shared" si="205"/>
        <v>0</v>
      </c>
      <c r="SLI102" s="192">
        <f t="shared" si="205"/>
        <v>0</v>
      </c>
      <c r="SLJ102" s="192">
        <f t="shared" si="205"/>
        <v>0</v>
      </c>
      <c r="SLK102" s="192">
        <f t="shared" si="205"/>
        <v>0</v>
      </c>
      <c r="SLL102" s="192">
        <f t="shared" si="205"/>
        <v>0</v>
      </c>
      <c r="SLM102" s="192">
        <f t="shared" si="205"/>
        <v>0</v>
      </c>
      <c r="SLN102" s="192">
        <f t="shared" si="205"/>
        <v>0</v>
      </c>
      <c r="SLO102" s="192">
        <f t="shared" si="205"/>
        <v>0</v>
      </c>
      <c r="SLP102" s="192">
        <f t="shared" si="205"/>
        <v>0</v>
      </c>
      <c r="SLQ102" s="192">
        <f t="shared" si="205"/>
        <v>0</v>
      </c>
      <c r="SLR102" s="192">
        <f t="shared" si="205"/>
        <v>0</v>
      </c>
      <c r="SLS102" s="192">
        <f t="shared" si="205"/>
        <v>0</v>
      </c>
      <c r="SLT102" s="192">
        <f t="shared" si="205"/>
        <v>0</v>
      </c>
      <c r="SLU102" s="192">
        <f t="shared" si="205"/>
        <v>0</v>
      </c>
      <c r="SLV102" s="192">
        <f t="shared" si="205"/>
        <v>0</v>
      </c>
      <c r="SLW102" s="192">
        <f t="shared" si="205"/>
        <v>0</v>
      </c>
      <c r="SLX102" s="192">
        <f t="shared" si="205"/>
        <v>0</v>
      </c>
      <c r="SLY102" s="192">
        <f t="shared" si="205"/>
        <v>0</v>
      </c>
      <c r="SLZ102" s="192">
        <f t="shared" si="205"/>
        <v>0</v>
      </c>
      <c r="SMA102" s="192">
        <f t="shared" si="205"/>
        <v>0</v>
      </c>
      <c r="SMB102" s="192">
        <f t="shared" si="205"/>
        <v>0</v>
      </c>
      <c r="SMC102" s="192">
        <f t="shared" si="205"/>
        <v>0</v>
      </c>
      <c r="SMD102" s="192">
        <f t="shared" si="205"/>
        <v>0</v>
      </c>
      <c r="SME102" s="192">
        <f t="shared" si="205"/>
        <v>0</v>
      </c>
      <c r="SMF102" s="192">
        <f t="shared" si="205"/>
        <v>0</v>
      </c>
      <c r="SMG102" s="192">
        <f t="shared" ref="SMG102:SOR102" si="206" xml:space="preserve"> SMG$99</f>
        <v>0</v>
      </c>
      <c r="SMH102" s="192">
        <f t="shared" si="206"/>
        <v>0</v>
      </c>
      <c r="SMI102" s="192">
        <f t="shared" si="206"/>
        <v>0</v>
      </c>
      <c r="SMJ102" s="192">
        <f t="shared" si="206"/>
        <v>0</v>
      </c>
      <c r="SMK102" s="192">
        <f t="shared" si="206"/>
        <v>0</v>
      </c>
      <c r="SML102" s="192">
        <f t="shared" si="206"/>
        <v>0</v>
      </c>
      <c r="SMM102" s="192">
        <f t="shared" si="206"/>
        <v>0</v>
      </c>
      <c r="SMN102" s="192">
        <f t="shared" si="206"/>
        <v>0</v>
      </c>
      <c r="SMO102" s="192">
        <f t="shared" si="206"/>
        <v>0</v>
      </c>
      <c r="SMP102" s="192">
        <f t="shared" si="206"/>
        <v>0</v>
      </c>
      <c r="SMQ102" s="192">
        <f t="shared" si="206"/>
        <v>0</v>
      </c>
      <c r="SMR102" s="192">
        <f t="shared" si="206"/>
        <v>0</v>
      </c>
      <c r="SMS102" s="192">
        <f t="shared" si="206"/>
        <v>0</v>
      </c>
      <c r="SMT102" s="192">
        <f t="shared" si="206"/>
        <v>0</v>
      </c>
      <c r="SMU102" s="192">
        <f t="shared" si="206"/>
        <v>0</v>
      </c>
      <c r="SMV102" s="192">
        <f t="shared" si="206"/>
        <v>0</v>
      </c>
      <c r="SMW102" s="192">
        <f t="shared" si="206"/>
        <v>0</v>
      </c>
      <c r="SMX102" s="192">
        <f t="shared" si="206"/>
        <v>0</v>
      </c>
      <c r="SMY102" s="192">
        <f t="shared" si="206"/>
        <v>0</v>
      </c>
      <c r="SMZ102" s="192">
        <f t="shared" si="206"/>
        <v>0</v>
      </c>
      <c r="SNA102" s="192">
        <f t="shared" si="206"/>
        <v>0</v>
      </c>
      <c r="SNB102" s="192">
        <f t="shared" si="206"/>
        <v>0</v>
      </c>
      <c r="SNC102" s="192">
        <f t="shared" si="206"/>
        <v>0</v>
      </c>
      <c r="SND102" s="192">
        <f t="shared" si="206"/>
        <v>0</v>
      </c>
      <c r="SNE102" s="192">
        <f t="shared" si="206"/>
        <v>0</v>
      </c>
      <c r="SNF102" s="192">
        <f t="shared" si="206"/>
        <v>0</v>
      </c>
      <c r="SNG102" s="192">
        <f t="shared" si="206"/>
        <v>0</v>
      </c>
      <c r="SNH102" s="192">
        <f t="shared" si="206"/>
        <v>0</v>
      </c>
      <c r="SNI102" s="192">
        <f t="shared" si="206"/>
        <v>0</v>
      </c>
      <c r="SNJ102" s="192">
        <f t="shared" si="206"/>
        <v>0</v>
      </c>
      <c r="SNK102" s="192">
        <f t="shared" si="206"/>
        <v>0</v>
      </c>
      <c r="SNL102" s="192">
        <f t="shared" si="206"/>
        <v>0</v>
      </c>
      <c r="SNM102" s="192">
        <f t="shared" si="206"/>
        <v>0</v>
      </c>
      <c r="SNN102" s="192">
        <f t="shared" si="206"/>
        <v>0</v>
      </c>
      <c r="SNO102" s="192">
        <f t="shared" si="206"/>
        <v>0</v>
      </c>
      <c r="SNP102" s="192">
        <f t="shared" si="206"/>
        <v>0</v>
      </c>
      <c r="SNQ102" s="192">
        <f t="shared" si="206"/>
        <v>0</v>
      </c>
      <c r="SNR102" s="192">
        <f t="shared" si="206"/>
        <v>0</v>
      </c>
      <c r="SNS102" s="192">
        <f t="shared" si="206"/>
        <v>0</v>
      </c>
      <c r="SNT102" s="192">
        <f t="shared" si="206"/>
        <v>0</v>
      </c>
      <c r="SNU102" s="192">
        <f t="shared" si="206"/>
        <v>0</v>
      </c>
      <c r="SNV102" s="192">
        <f t="shared" si="206"/>
        <v>0</v>
      </c>
      <c r="SNW102" s="192">
        <f t="shared" si="206"/>
        <v>0</v>
      </c>
      <c r="SNX102" s="192">
        <f t="shared" si="206"/>
        <v>0</v>
      </c>
      <c r="SNY102" s="192">
        <f t="shared" si="206"/>
        <v>0</v>
      </c>
      <c r="SNZ102" s="192">
        <f t="shared" si="206"/>
        <v>0</v>
      </c>
      <c r="SOA102" s="192">
        <f t="shared" si="206"/>
        <v>0</v>
      </c>
      <c r="SOB102" s="192">
        <f t="shared" si="206"/>
        <v>0</v>
      </c>
      <c r="SOC102" s="192">
        <f t="shared" si="206"/>
        <v>0</v>
      </c>
      <c r="SOD102" s="192">
        <f t="shared" si="206"/>
        <v>0</v>
      </c>
      <c r="SOE102" s="192">
        <f t="shared" si="206"/>
        <v>0</v>
      </c>
      <c r="SOF102" s="192">
        <f t="shared" si="206"/>
        <v>0</v>
      </c>
      <c r="SOG102" s="192">
        <f t="shared" si="206"/>
        <v>0</v>
      </c>
      <c r="SOH102" s="192">
        <f t="shared" si="206"/>
        <v>0</v>
      </c>
      <c r="SOI102" s="192">
        <f t="shared" si="206"/>
        <v>0</v>
      </c>
      <c r="SOJ102" s="192">
        <f t="shared" si="206"/>
        <v>0</v>
      </c>
      <c r="SOK102" s="192">
        <f t="shared" si="206"/>
        <v>0</v>
      </c>
      <c r="SOL102" s="192">
        <f t="shared" si="206"/>
        <v>0</v>
      </c>
      <c r="SOM102" s="192">
        <f t="shared" si="206"/>
        <v>0</v>
      </c>
      <c r="SON102" s="192">
        <f t="shared" si="206"/>
        <v>0</v>
      </c>
      <c r="SOO102" s="192">
        <f t="shared" si="206"/>
        <v>0</v>
      </c>
      <c r="SOP102" s="192">
        <f t="shared" si="206"/>
        <v>0</v>
      </c>
      <c r="SOQ102" s="192">
        <f t="shared" si="206"/>
        <v>0</v>
      </c>
      <c r="SOR102" s="192">
        <f t="shared" si="206"/>
        <v>0</v>
      </c>
      <c r="SOS102" s="192">
        <f t="shared" ref="SOS102:SRD102" si="207" xml:space="preserve"> SOS$99</f>
        <v>0</v>
      </c>
      <c r="SOT102" s="192">
        <f t="shared" si="207"/>
        <v>0</v>
      </c>
      <c r="SOU102" s="192">
        <f t="shared" si="207"/>
        <v>0</v>
      </c>
      <c r="SOV102" s="192">
        <f t="shared" si="207"/>
        <v>0</v>
      </c>
      <c r="SOW102" s="192">
        <f t="shared" si="207"/>
        <v>0</v>
      </c>
      <c r="SOX102" s="192">
        <f t="shared" si="207"/>
        <v>0</v>
      </c>
      <c r="SOY102" s="192">
        <f t="shared" si="207"/>
        <v>0</v>
      </c>
      <c r="SOZ102" s="192">
        <f t="shared" si="207"/>
        <v>0</v>
      </c>
      <c r="SPA102" s="192">
        <f t="shared" si="207"/>
        <v>0</v>
      </c>
      <c r="SPB102" s="192">
        <f t="shared" si="207"/>
        <v>0</v>
      </c>
      <c r="SPC102" s="192">
        <f t="shared" si="207"/>
        <v>0</v>
      </c>
      <c r="SPD102" s="192">
        <f t="shared" si="207"/>
        <v>0</v>
      </c>
      <c r="SPE102" s="192">
        <f t="shared" si="207"/>
        <v>0</v>
      </c>
      <c r="SPF102" s="192">
        <f t="shared" si="207"/>
        <v>0</v>
      </c>
      <c r="SPG102" s="192">
        <f t="shared" si="207"/>
        <v>0</v>
      </c>
      <c r="SPH102" s="192">
        <f t="shared" si="207"/>
        <v>0</v>
      </c>
      <c r="SPI102" s="192">
        <f t="shared" si="207"/>
        <v>0</v>
      </c>
      <c r="SPJ102" s="192">
        <f t="shared" si="207"/>
        <v>0</v>
      </c>
      <c r="SPK102" s="192">
        <f t="shared" si="207"/>
        <v>0</v>
      </c>
      <c r="SPL102" s="192">
        <f t="shared" si="207"/>
        <v>0</v>
      </c>
      <c r="SPM102" s="192">
        <f t="shared" si="207"/>
        <v>0</v>
      </c>
      <c r="SPN102" s="192">
        <f t="shared" si="207"/>
        <v>0</v>
      </c>
      <c r="SPO102" s="192">
        <f t="shared" si="207"/>
        <v>0</v>
      </c>
      <c r="SPP102" s="192">
        <f t="shared" si="207"/>
        <v>0</v>
      </c>
      <c r="SPQ102" s="192">
        <f t="shared" si="207"/>
        <v>0</v>
      </c>
      <c r="SPR102" s="192">
        <f t="shared" si="207"/>
        <v>0</v>
      </c>
      <c r="SPS102" s="192">
        <f t="shared" si="207"/>
        <v>0</v>
      </c>
      <c r="SPT102" s="192">
        <f t="shared" si="207"/>
        <v>0</v>
      </c>
      <c r="SPU102" s="192">
        <f t="shared" si="207"/>
        <v>0</v>
      </c>
      <c r="SPV102" s="192">
        <f t="shared" si="207"/>
        <v>0</v>
      </c>
      <c r="SPW102" s="192">
        <f t="shared" si="207"/>
        <v>0</v>
      </c>
      <c r="SPX102" s="192">
        <f t="shared" si="207"/>
        <v>0</v>
      </c>
      <c r="SPY102" s="192">
        <f t="shared" si="207"/>
        <v>0</v>
      </c>
      <c r="SPZ102" s="192">
        <f t="shared" si="207"/>
        <v>0</v>
      </c>
      <c r="SQA102" s="192">
        <f t="shared" si="207"/>
        <v>0</v>
      </c>
      <c r="SQB102" s="192">
        <f t="shared" si="207"/>
        <v>0</v>
      </c>
      <c r="SQC102" s="192">
        <f t="shared" si="207"/>
        <v>0</v>
      </c>
      <c r="SQD102" s="192">
        <f t="shared" si="207"/>
        <v>0</v>
      </c>
      <c r="SQE102" s="192">
        <f t="shared" si="207"/>
        <v>0</v>
      </c>
      <c r="SQF102" s="192">
        <f t="shared" si="207"/>
        <v>0</v>
      </c>
      <c r="SQG102" s="192">
        <f t="shared" si="207"/>
        <v>0</v>
      </c>
      <c r="SQH102" s="192">
        <f t="shared" si="207"/>
        <v>0</v>
      </c>
      <c r="SQI102" s="192">
        <f t="shared" si="207"/>
        <v>0</v>
      </c>
      <c r="SQJ102" s="192">
        <f t="shared" si="207"/>
        <v>0</v>
      </c>
      <c r="SQK102" s="192">
        <f t="shared" si="207"/>
        <v>0</v>
      </c>
      <c r="SQL102" s="192">
        <f t="shared" si="207"/>
        <v>0</v>
      </c>
      <c r="SQM102" s="192">
        <f t="shared" si="207"/>
        <v>0</v>
      </c>
      <c r="SQN102" s="192">
        <f t="shared" si="207"/>
        <v>0</v>
      </c>
      <c r="SQO102" s="192">
        <f t="shared" si="207"/>
        <v>0</v>
      </c>
      <c r="SQP102" s="192">
        <f t="shared" si="207"/>
        <v>0</v>
      </c>
      <c r="SQQ102" s="192">
        <f t="shared" si="207"/>
        <v>0</v>
      </c>
      <c r="SQR102" s="192">
        <f t="shared" si="207"/>
        <v>0</v>
      </c>
      <c r="SQS102" s="192">
        <f t="shared" si="207"/>
        <v>0</v>
      </c>
      <c r="SQT102" s="192">
        <f t="shared" si="207"/>
        <v>0</v>
      </c>
      <c r="SQU102" s="192">
        <f t="shared" si="207"/>
        <v>0</v>
      </c>
      <c r="SQV102" s="192">
        <f t="shared" si="207"/>
        <v>0</v>
      </c>
      <c r="SQW102" s="192">
        <f t="shared" si="207"/>
        <v>0</v>
      </c>
      <c r="SQX102" s="192">
        <f t="shared" si="207"/>
        <v>0</v>
      </c>
      <c r="SQY102" s="192">
        <f t="shared" si="207"/>
        <v>0</v>
      </c>
      <c r="SQZ102" s="192">
        <f t="shared" si="207"/>
        <v>0</v>
      </c>
      <c r="SRA102" s="192">
        <f t="shared" si="207"/>
        <v>0</v>
      </c>
      <c r="SRB102" s="192">
        <f t="shared" si="207"/>
        <v>0</v>
      </c>
      <c r="SRC102" s="192">
        <f t="shared" si="207"/>
        <v>0</v>
      </c>
      <c r="SRD102" s="192">
        <f t="shared" si="207"/>
        <v>0</v>
      </c>
      <c r="SRE102" s="192">
        <f t="shared" ref="SRE102:STP102" si="208" xml:space="preserve"> SRE$99</f>
        <v>0</v>
      </c>
      <c r="SRF102" s="192">
        <f t="shared" si="208"/>
        <v>0</v>
      </c>
      <c r="SRG102" s="192">
        <f t="shared" si="208"/>
        <v>0</v>
      </c>
      <c r="SRH102" s="192">
        <f t="shared" si="208"/>
        <v>0</v>
      </c>
      <c r="SRI102" s="192">
        <f t="shared" si="208"/>
        <v>0</v>
      </c>
      <c r="SRJ102" s="192">
        <f t="shared" si="208"/>
        <v>0</v>
      </c>
      <c r="SRK102" s="192">
        <f t="shared" si="208"/>
        <v>0</v>
      </c>
      <c r="SRL102" s="192">
        <f t="shared" si="208"/>
        <v>0</v>
      </c>
      <c r="SRM102" s="192">
        <f t="shared" si="208"/>
        <v>0</v>
      </c>
      <c r="SRN102" s="192">
        <f t="shared" si="208"/>
        <v>0</v>
      </c>
      <c r="SRO102" s="192">
        <f t="shared" si="208"/>
        <v>0</v>
      </c>
      <c r="SRP102" s="192">
        <f t="shared" si="208"/>
        <v>0</v>
      </c>
      <c r="SRQ102" s="192">
        <f t="shared" si="208"/>
        <v>0</v>
      </c>
      <c r="SRR102" s="192">
        <f t="shared" si="208"/>
        <v>0</v>
      </c>
      <c r="SRS102" s="192">
        <f t="shared" si="208"/>
        <v>0</v>
      </c>
      <c r="SRT102" s="192">
        <f t="shared" si="208"/>
        <v>0</v>
      </c>
      <c r="SRU102" s="192">
        <f t="shared" si="208"/>
        <v>0</v>
      </c>
      <c r="SRV102" s="192">
        <f t="shared" si="208"/>
        <v>0</v>
      </c>
      <c r="SRW102" s="192">
        <f t="shared" si="208"/>
        <v>0</v>
      </c>
      <c r="SRX102" s="192">
        <f t="shared" si="208"/>
        <v>0</v>
      </c>
      <c r="SRY102" s="192">
        <f t="shared" si="208"/>
        <v>0</v>
      </c>
      <c r="SRZ102" s="192">
        <f t="shared" si="208"/>
        <v>0</v>
      </c>
      <c r="SSA102" s="192">
        <f t="shared" si="208"/>
        <v>0</v>
      </c>
      <c r="SSB102" s="192">
        <f t="shared" si="208"/>
        <v>0</v>
      </c>
      <c r="SSC102" s="192">
        <f t="shared" si="208"/>
        <v>0</v>
      </c>
      <c r="SSD102" s="192">
        <f t="shared" si="208"/>
        <v>0</v>
      </c>
      <c r="SSE102" s="192">
        <f t="shared" si="208"/>
        <v>0</v>
      </c>
      <c r="SSF102" s="192">
        <f t="shared" si="208"/>
        <v>0</v>
      </c>
      <c r="SSG102" s="192">
        <f t="shared" si="208"/>
        <v>0</v>
      </c>
      <c r="SSH102" s="192">
        <f t="shared" si="208"/>
        <v>0</v>
      </c>
      <c r="SSI102" s="192">
        <f t="shared" si="208"/>
        <v>0</v>
      </c>
      <c r="SSJ102" s="192">
        <f t="shared" si="208"/>
        <v>0</v>
      </c>
      <c r="SSK102" s="192">
        <f t="shared" si="208"/>
        <v>0</v>
      </c>
      <c r="SSL102" s="192">
        <f t="shared" si="208"/>
        <v>0</v>
      </c>
      <c r="SSM102" s="192">
        <f t="shared" si="208"/>
        <v>0</v>
      </c>
      <c r="SSN102" s="192">
        <f t="shared" si="208"/>
        <v>0</v>
      </c>
      <c r="SSO102" s="192">
        <f t="shared" si="208"/>
        <v>0</v>
      </c>
      <c r="SSP102" s="192">
        <f t="shared" si="208"/>
        <v>0</v>
      </c>
      <c r="SSQ102" s="192">
        <f t="shared" si="208"/>
        <v>0</v>
      </c>
      <c r="SSR102" s="192">
        <f t="shared" si="208"/>
        <v>0</v>
      </c>
      <c r="SSS102" s="192">
        <f t="shared" si="208"/>
        <v>0</v>
      </c>
      <c r="SST102" s="192">
        <f t="shared" si="208"/>
        <v>0</v>
      </c>
      <c r="SSU102" s="192">
        <f t="shared" si="208"/>
        <v>0</v>
      </c>
      <c r="SSV102" s="192">
        <f t="shared" si="208"/>
        <v>0</v>
      </c>
      <c r="SSW102" s="192">
        <f t="shared" si="208"/>
        <v>0</v>
      </c>
      <c r="SSX102" s="192">
        <f t="shared" si="208"/>
        <v>0</v>
      </c>
      <c r="SSY102" s="192">
        <f t="shared" si="208"/>
        <v>0</v>
      </c>
      <c r="SSZ102" s="192">
        <f t="shared" si="208"/>
        <v>0</v>
      </c>
      <c r="STA102" s="192">
        <f t="shared" si="208"/>
        <v>0</v>
      </c>
      <c r="STB102" s="192">
        <f t="shared" si="208"/>
        <v>0</v>
      </c>
      <c r="STC102" s="192">
        <f t="shared" si="208"/>
        <v>0</v>
      </c>
      <c r="STD102" s="192">
        <f t="shared" si="208"/>
        <v>0</v>
      </c>
      <c r="STE102" s="192">
        <f t="shared" si="208"/>
        <v>0</v>
      </c>
      <c r="STF102" s="192">
        <f t="shared" si="208"/>
        <v>0</v>
      </c>
      <c r="STG102" s="192">
        <f t="shared" si="208"/>
        <v>0</v>
      </c>
      <c r="STH102" s="192">
        <f t="shared" si="208"/>
        <v>0</v>
      </c>
      <c r="STI102" s="192">
        <f t="shared" si="208"/>
        <v>0</v>
      </c>
      <c r="STJ102" s="192">
        <f t="shared" si="208"/>
        <v>0</v>
      </c>
      <c r="STK102" s="192">
        <f t="shared" si="208"/>
        <v>0</v>
      </c>
      <c r="STL102" s="192">
        <f t="shared" si="208"/>
        <v>0</v>
      </c>
      <c r="STM102" s="192">
        <f t="shared" si="208"/>
        <v>0</v>
      </c>
      <c r="STN102" s="192">
        <f t="shared" si="208"/>
        <v>0</v>
      </c>
      <c r="STO102" s="192">
        <f t="shared" si="208"/>
        <v>0</v>
      </c>
      <c r="STP102" s="192">
        <f t="shared" si="208"/>
        <v>0</v>
      </c>
      <c r="STQ102" s="192">
        <f t="shared" ref="STQ102:SWB102" si="209" xml:space="preserve"> STQ$99</f>
        <v>0</v>
      </c>
      <c r="STR102" s="192">
        <f t="shared" si="209"/>
        <v>0</v>
      </c>
      <c r="STS102" s="192">
        <f t="shared" si="209"/>
        <v>0</v>
      </c>
      <c r="STT102" s="192">
        <f t="shared" si="209"/>
        <v>0</v>
      </c>
      <c r="STU102" s="192">
        <f t="shared" si="209"/>
        <v>0</v>
      </c>
      <c r="STV102" s="192">
        <f t="shared" si="209"/>
        <v>0</v>
      </c>
      <c r="STW102" s="192">
        <f t="shared" si="209"/>
        <v>0</v>
      </c>
      <c r="STX102" s="192">
        <f t="shared" si="209"/>
        <v>0</v>
      </c>
      <c r="STY102" s="192">
        <f t="shared" si="209"/>
        <v>0</v>
      </c>
      <c r="STZ102" s="192">
        <f t="shared" si="209"/>
        <v>0</v>
      </c>
      <c r="SUA102" s="192">
        <f t="shared" si="209"/>
        <v>0</v>
      </c>
      <c r="SUB102" s="192">
        <f t="shared" si="209"/>
        <v>0</v>
      </c>
      <c r="SUC102" s="192">
        <f t="shared" si="209"/>
        <v>0</v>
      </c>
      <c r="SUD102" s="192">
        <f t="shared" si="209"/>
        <v>0</v>
      </c>
      <c r="SUE102" s="192">
        <f t="shared" si="209"/>
        <v>0</v>
      </c>
      <c r="SUF102" s="192">
        <f t="shared" si="209"/>
        <v>0</v>
      </c>
      <c r="SUG102" s="192">
        <f t="shared" si="209"/>
        <v>0</v>
      </c>
      <c r="SUH102" s="192">
        <f t="shared" si="209"/>
        <v>0</v>
      </c>
      <c r="SUI102" s="192">
        <f t="shared" si="209"/>
        <v>0</v>
      </c>
      <c r="SUJ102" s="192">
        <f t="shared" si="209"/>
        <v>0</v>
      </c>
      <c r="SUK102" s="192">
        <f t="shared" si="209"/>
        <v>0</v>
      </c>
      <c r="SUL102" s="192">
        <f t="shared" si="209"/>
        <v>0</v>
      </c>
      <c r="SUM102" s="192">
        <f t="shared" si="209"/>
        <v>0</v>
      </c>
      <c r="SUN102" s="192">
        <f t="shared" si="209"/>
        <v>0</v>
      </c>
      <c r="SUO102" s="192">
        <f t="shared" si="209"/>
        <v>0</v>
      </c>
      <c r="SUP102" s="192">
        <f t="shared" si="209"/>
        <v>0</v>
      </c>
      <c r="SUQ102" s="192">
        <f t="shared" si="209"/>
        <v>0</v>
      </c>
      <c r="SUR102" s="192">
        <f t="shared" si="209"/>
        <v>0</v>
      </c>
      <c r="SUS102" s="192">
        <f t="shared" si="209"/>
        <v>0</v>
      </c>
      <c r="SUT102" s="192">
        <f t="shared" si="209"/>
        <v>0</v>
      </c>
      <c r="SUU102" s="192">
        <f t="shared" si="209"/>
        <v>0</v>
      </c>
      <c r="SUV102" s="192">
        <f t="shared" si="209"/>
        <v>0</v>
      </c>
      <c r="SUW102" s="192">
        <f t="shared" si="209"/>
        <v>0</v>
      </c>
      <c r="SUX102" s="192">
        <f t="shared" si="209"/>
        <v>0</v>
      </c>
      <c r="SUY102" s="192">
        <f t="shared" si="209"/>
        <v>0</v>
      </c>
      <c r="SUZ102" s="192">
        <f t="shared" si="209"/>
        <v>0</v>
      </c>
      <c r="SVA102" s="192">
        <f t="shared" si="209"/>
        <v>0</v>
      </c>
      <c r="SVB102" s="192">
        <f t="shared" si="209"/>
        <v>0</v>
      </c>
      <c r="SVC102" s="192">
        <f t="shared" si="209"/>
        <v>0</v>
      </c>
      <c r="SVD102" s="192">
        <f t="shared" si="209"/>
        <v>0</v>
      </c>
      <c r="SVE102" s="192">
        <f t="shared" si="209"/>
        <v>0</v>
      </c>
      <c r="SVF102" s="192">
        <f t="shared" si="209"/>
        <v>0</v>
      </c>
      <c r="SVG102" s="192">
        <f t="shared" si="209"/>
        <v>0</v>
      </c>
      <c r="SVH102" s="192">
        <f t="shared" si="209"/>
        <v>0</v>
      </c>
      <c r="SVI102" s="192">
        <f t="shared" si="209"/>
        <v>0</v>
      </c>
      <c r="SVJ102" s="192">
        <f t="shared" si="209"/>
        <v>0</v>
      </c>
      <c r="SVK102" s="192">
        <f t="shared" si="209"/>
        <v>0</v>
      </c>
      <c r="SVL102" s="192">
        <f t="shared" si="209"/>
        <v>0</v>
      </c>
      <c r="SVM102" s="192">
        <f t="shared" si="209"/>
        <v>0</v>
      </c>
      <c r="SVN102" s="192">
        <f t="shared" si="209"/>
        <v>0</v>
      </c>
      <c r="SVO102" s="192">
        <f t="shared" si="209"/>
        <v>0</v>
      </c>
      <c r="SVP102" s="192">
        <f t="shared" si="209"/>
        <v>0</v>
      </c>
      <c r="SVQ102" s="192">
        <f t="shared" si="209"/>
        <v>0</v>
      </c>
      <c r="SVR102" s="192">
        <f t="shared" si="209"/>
        <v>0</v>
      </c>
      <c r="SVS102" s="192">
        <f t="shared" si="209"/>
        <v>0</v>
      </c>
      <c r="SVT102" s="192">
        <f t="shared" si="209"/>
        <v>0</v>
      </c>
      <c r="SVU102" s="192">
        <f t="shared" si="209"/>
        <v>0</v>
      </c>
      <c r="SVV102" s="192">
        <f t="shared" si="209"/>
        <v>0</v>
      </c>
      <c r="SVW102" s="192">
        <f t="shared" si="209"/>
        <v>0</v>
      </c>
      <c r="SVX102" s="192">
        <f t="shared" si="209"/>
        <v>0</v>
      </c>
      <c r="SVY102" s="192">
        <f t="shared" si="209"/>
        <v>0</v>
      </c>
      <c r="SVZ102" s="192">
        <f t="shared" si="209"/>
        <v>0</v>
      </c>
      <c r="SWA102" s="192">
        <f t="shared" si="209"/>
        <v>0</v>
      </c>
      <c r="SWB102" s="192">
        <f t="shared" si="209"/>
        <v>0</v>
      </c>
      <c r="SWC102" s="192">
        <f t="shared" ref="SWC102:SYN102" si="210" xml:space="preserve"> SWC$99</f>
        <v>0</v>
      </c>
      <c r="SWD102" s="192">
        <f t="shared" si="210"/>
        <v>0</v>
      </c>
      <c r="SWE102" s="192">
        <f t="shared" si="210"/>
        <v>0</v>
      </c>
      <c r="SWF102" s="192">
        <f t="shared" si="210"/>
        <v>0</v>
      </c>
      <c r="SWG102" s="192">
        <f t="shared" si="210"/>
        <v>0</v>
      </c>
      <c r="SWH102" s="192">
        <f t="shared" si="210"/>
        <v>0</v>
      </c>
      <c r="SWI102" s="192">
        <f t="shared" si="210"/>
        <v>0</v>
      </c>
      <c r="SWJ102" s="192">
        <f t="shared" si="210"/>
        <v>0</v>
      </c>
      <c r="SWK102" s="192">
        <f t="shared" si="210"/>
        <v>0</v>
      </c>
      <c r="SWL102" s="192">
        <f t="shared" si="210"/>
        <v>0</v>
      </c>
      <c r="SWM102" s="192">
        <f t="shared" si="210"/>
        <v>0</v>
      </c>
      <c r="SWN102" s="192">
        <f t="shared" si="210"/>
        <v>0</v>
      </c>
      <c r="SWO102" s="192">
        <f t="shared" si="210"/>
        <v>0</v>
      </c>
      <c r="SWP102" s="192">
        <f t="shared" si="210"/>
        <v>0</v>
      </c>
      <c r="SWQ102" s="192">
        <f t="shared" si="210"/>
        <v>0</v>
      </c>
      <c r="SWR102" s="192">
        <f t="shared" si="210"/>
        <v>0</v>
      </c>
      <c r="SWS102" s="192">
        <f t="shared" si="210"/>
        <v>0</v>
      </c>
      <c r="SWT102" s="192">
        <f t="shared" si="210"/>
        <v>0</v>
      </c>
      <c r="SWU102" s="192">
        <f t="shared" si="210"/>
        <v>0</v>
      </c>
      <c r="SWV102" s="192">
        <f t="shared" si="210"/>
        <v>0</v>
      </c>
      <c r="SWW102" s="192">
        <f t="shared" si="210"/>
        <v>0</v>
      </c>
      <c r="SWX102" s="192">
        <f t="shared" si="210"/>
        <v>0</v>
      </c>
      <c r="SWY102" s="192">
        <f t="shared" si="210"/>
        <v>0</v>
      </c>
      <c r="SWZ102" s="192">
        <f t="shared" si="210"/>
        <v>0</v>
      </c>
      <c r="SXA102" s="192">
        <f t="shared" si="210"/>
        <v>0</v>
      </c>
      <c r="SXB102" s="192">
        <f t="shared" si="210"/>
        <v>0</v>
      </c>
      <c r="SXC102" s="192">
        <f t="shared" si="210"/>
        <v>0</v>
      </c>
      <c r="SXD102" s="192">
        <f t="shared" si="210"/>
        <v>0</v>
      </c>
      <c r="SXE102" s="192">
        <f t="shared" si="210"/>
        <v>0</v>
      </c>
      <c r="SXF102" s="192">
        <f t="shared" si="210"/>
        <v>0</v>
      </c>
      <c r="SXG102" s="192">
        <f t="shared" si="210"/>
        <v>0</v>
      </c>
      <c r="SXH102" s="192">
        <f t="shared" si="210"/>
        <v>0</v>
      </c>
      <c r="SXI102" s="192">
        <f t="shared" si="210"/>
        <v>0</v>
      </c>
      <c r="SXJ102" s="192">
        <f t="shared" si="210"/>
        <v>0</v>
      </c>
      <c r="SXK102" s="192">
        <f t="shared" si="210"/>
        <v>0</v>
      </c>
      <c r="SXL102" s="192">
        <f t="shared" si="210"/>
        <v>0</v>
      </c>
      <c r="SXM102" s="192">
        <f t="shared" si="210"/>
        <v>0</v>
      </c>
      <c r="SXN102" s="192">
        <f t="shared" si="210"/>
        <v>0</v>
      </c>
      <c r="SXO102" s="192">
        <f t="shared" si="210"/>
        <v>0</v>
      </c>
      <c r="SXP102" s="192">
        <f t="shared" si="210"/>
        <v>0</v>
      </c>
      <c r="SXQ102" s="192">
        <f t="shared" si="210"/>
        <v>0</v>
      </c>
      <c r="SXR102" s="192">
        <f t="shared" si="210"/>
        <v>0</v>
      </c>
      <c r="SXS102" s="192">
        <f t="shared" si="210"/>
        <v>0</v>
      </c>
      <c r="SXT102" s="192">
        <f t="shared" si="210"/>
        <v>0</v>
      </c>
      <c r="SXU102" s="192">
        <f t="shared" si="210"/>
        <v>0</v>
      </c>
      <c r="SXV102" s="192">
        <f t="shared" si="210"/>
        <v>0</v>
      </c>
      <c r="SXW102" s="192">
        <f t="shared" si="210"/>
        <v>0</v>
      </c>
      <c r="SXX102" s="192">
        <f t="shared" si="210"/>
        <v>0</v>
      </c>
      <c r="SXY102" s="192">
        <f t="shared" si="210"/>
        <v>0</v>
      </c>
      <c r="SXZ102" s="192">
        <f t="shared" si="210"/>
        <v>0</v>
      </c>
      <c r="SYA102" s="192">
        <f t="shared" si="210"/>
        <v>0</v>
      </c>
      <c r="SYB102" s="192">
        <f t="shared" si="210"/>
        <v>0</v>
      </c>
      <c r="SYC102" s="192">
        <f t="shared" si="210"/>
        <v>0</v>
      </c>
      <c r="SYD102" s="192">
        <f t="shared" si="210"/>
        <v>0</v>
      </c>
      <c r="SYE102" s="192">
        <f t="shared" si="210"/>
        <v>0</v>
      </c>
      <c r="SYF102" s="192">
        <f t="shared" si="210"/>
        <v>0</v>
      </c>
      <c r="SYG102" s="192">
        <f t="shared" si="210"/>
        <v>0</v>
      </c>
      <c r="SYH102" s="192">
        <f t="shared" si="210"/>
        <v>0</v>
      </c>
      <c r="SYI102" s="192">
        <f t="shared" si="210"/>
        <v>0</v>
      </c>
      <c r="SYJ102" s="192">
        <f t="shared" si="210"/>
        <v>0</v>
      </c>
      <c r="SYK102" s="192">
        <f t="shared" si="210"/>
        <v>0</v>
      </c>
      <c r="SYL102" s="192">
        <f t="shared" si="210"/>
        <v>0</v>
      </c>
      <c r="SYM102" s="192">
        <f t="shared" si="210"/>
        <v>0</v>
      </c>
      <c r="SYN102" s="192">
        <f t="shared" si="210"/>
        <v>0</v>
      </c>
      <c r="SYO102" s="192">
        <f t="shared" ref="SYO102:TAZ102" si="211" xml:space="preserve"> SYO$99</f>
        <v>0</v>
      </c>
      <c r="SYP102" s="192">
        <f t="shared" si="211"/>
        <v>0</v>
      </c>
      <c r="SYQ102" s="192">
        <f t="shared" si="211"/>
        <v>0</v>
      </c>
      <c r="SYR102" s="192">
        <f t="shared" si="211"/>
        <v>0</v>
      </c>
      <c r="SYS102" s="192">
        <f t="shared" si="211"/>
        <v>0</v>
      </c>
      <c r="SYT102" s="192">
        <f t="shared" si="211"/>
        <v>0</v>
      </c>
      <c r="SYU102" s="192">
        <f t="shared" si="211"/>
        <v>0</v>
      </c>
      <c r="SYV102" s="192">
        <f t="shared" si="211"/>
        <v>0</v>
      </c>
      <c r="SYW102" s="192">
        <f t="shared" si="211"/>
        <v>0</v>
      </c>
      <c r="SYX102" s="192">
        <f t="shared" si="211"/>
        <v>0</v>
      </c>
      <c r="SYY102" s="192">
        <f t="shared" si="211"/>
        <v>0</v>
      </c>
      <c r="SYZ102" s="192">
        <f t="shared" si="211"/>
        <v>0</v>
      </c>
      <c r="SZA102" s="192">
        <f t="shared" si="211"/>
        <v>0</v>
      </c>
      <c r="SZB102" s="192">
        <f t="shared" si="211"/>
        <v>0</v>
      </c>
      <c r="SZC102" s="192">
        <f t="shared" si="211"/>
        <v>0</v>
      </c>
      <c r="SZD102" s="192">
        <f t="shared" si="211"/>
        <v>0</v>
      </c>
      <c r="SZE102" s="192">
        <f t="shared" si="211"/>
        <v>0</v>
      </c>
      <c r="SZF102" s="192">
        <f t="shared" si="211"/>
        <v>0</v>
      </c>
      <c r="SZG102" s="192">
        <f t="shared" si="211"/>
        <v>0</v>
      </c>
      <c r="SZH102" s="192">
        <f t="shared" si="211"/>
        <v>0</v>
      </c>
      <c r="SZI102" s="192">
        <f t="shared" si="211"/>
        <v>0</v>
      </c>
      <c r="SZJ102" s="192">
        <f t="shared" si="211"/>
        <v>0</v>
      </c>
      <c r="SZK102" s="192">
        <f t="shared" si="211"/>
        <v>0</v>
      </c>
      <c r="SZL102" s="192">
        <f t="shared" si="211"/>
        <v>0</v>
      </c>
      <c r="SZM102" s="192">
        <f t="shared" si="211"/>
        <v>0</v>
      </c>
      <c r="SZN102" s="192">
        <f t="shared" si="211"/>
        <v>0</v>
      </c>
      <c r="SZO102" s="192">
        <f t="shared" si="211"/>
        <v>0</v>
      </c>
      <c r="SZP102" s="192">
        <f t="shared" si="211"/>
        <v>0</v>
      </c>
      <c r="SZQ102" s="192">
        <f t="shared" si="211"/>
        <v>0</v>
      </c>
      <c r="SZR102" s="192">
        <f t="shared" si="211"/>
        <v>0</v>
      </c>
      <c r="SZS102" s="192">
        <f t="shared" si="211"/>
        <v>0</v>
      </c>
      <c r="SZT102" s="192">
        <f t="shared" si="211"/>
        <v>0</v>
      </c>
      <c r="SZU102" s="192">
        <f t="shared" si="211"/>
        <v>0</v>
      </c>
      <c r="SZV102" s="192">
        <f t="shared" si="211"/>
        <v>0</v>
      </c>
      <c r="SZW102" s="192">
        <f t="shared" si="211"/>
        <v>0</v>
      </c>
      <c r="SZX102" s="192">
        <f t="shared" si="211"/>
        <v>0</v>
      </c>
      <c r="SZY102" s="192">
        <f t="shared" si="211"/>
        <v>0</v>
      </c>
      <c r="SZZ102" s="192">
        <f t="shared" si="211"/>
        <v>0</v>
      </c>
      <c r="TAA102" s="192">
        <f t="shared" si="211"/>
        <v>0</v>
      </c>
      <c r="TAB102" s="192">
        <f t="shared" si="211"/>
        <v>0</v>
      </c>
      <c r="TAC102" s="192">
        <f t="shared" si="211"/>
        <v>0</v>
      </c>
      <c r="TAD102" s="192">
        <f t="shared" si="211"/>
        <v>0</v>
      </c>
      <c r="TAE102" s="192">
        <f t="shared" si="211"/>
        <v>0</v>
      </c>
      <c r="TAF102" s="192">
        <f t="shared" si="211"/>
        <v>0</v>
      </c>
      <c r="TAG102" s="192">
        <f t="shared" si="211"/>
        <v>0</v>
      </c>
      <c r="TAH102" s="192">
        <f t="shared" si="211"/>
        <v>0</v>
      </c>
      <c r="TAI102" s="192">
        <f t="shared" si="211"/>
        <v>0</v>
      </c>
      <c r="TAJ102" s="192">
        <f t="shared" si="211"/>
        <v>0</v>
      </c>
      <c r="TAK102" s="192">
        <f t="shared" si="211"/>
        <v>0</v>
      </c>
      <c r="TAL102" s="192">
        <f t="shared" si="211"/>
        <v>0</v>
      </c>
      <c r="TAM102" s="192">
        <f t="shared" si="211"/>
        <v>0</v>
      </c>
      <c r="TAN102" s="192">
        <f t="shared" si="211"/>
        <v>0</v>
      </c>
      <c r="TAO102" s="192">
        <f t="shared" si="211"/>
        <v>0</v>
      </c>
      <c r="TAP102" s="192">
        <f t="shared" si="211"/>
        <v>0</v>
      </c>
      <c r="TAQ102" s="192">
        <f t="shared" si="211"/>
        <v>0</v>
      </c>
      <c r="TAR102" s="192">
        <f t="shared" si="211"/>
        <v>0</v>
      </c>
      <c r="TAS102" s="192">
        <f t="shared" si="211"/>
        <v>0</v>
      </c>
      <c r="TAT102" s="192">
        <f t="shared" si="211"/>
        <v>0</v>
      </c>
      <c r="TAU102" s="192">
        <f t="shared" si="211"/>
        <v>0</v>
      </c>
      <c r="TAV102" s="192">
        <f t="shared" si="211"/>
        <v>0</v>
      </c>
      <c r="TAW102" s="192">
        <f t="shared" si="211"/>
        <v>0</v>
      </c>
      <c r="TAX102" s="192">
        <f t="shared" si="211"/>
        <v>0</v>
      </c>
      <c r="TAY102" s="192">
        <f t="shared" si="211"/>
        <v>0</v>
      </c>
      <c r="TAZ102" s="192">
        <f t="shared" si="211"/>
        <v>0</v>
      </c>
      <c r="TBA102" s="192">
        <f t="shared" ref="TBA102:TDL102" si="212" xml:space="preserve"> TBA$99</f>
        <v>0</v>
      </c>
      <c r="TBB102" s="192">
        <f t="shared" si="212"/>
        <v>0</v>
      </c>
      <c r="TBC102" s="192">
        <f t="shared" si="212"/>
        <v>0</v>
      </c>
      <c r="TBD102" s="192">
        <f t="shared" si="212"/>
        <v>0</v>
      </c>
      <c r="TBE102" s="192">
        <f t="shared" si="212"/>
        <v>0</v>
      </c>
      <c r="TBF102" s="192">
        <f t="shared" si="212"/>
        <v>0</v>
      </c>
      <c r="TBG102" s="192">
        <f t="shared" si="212"/>
        <v>0</v>
      </c>
      <c r="TBH102" s="192">
        <f t="shared" si="212"/>
        <v>0</v>
      </c>
      <c r="TBI102" s="192">
        <f t="shared" si="212"/>
        <v>0</v>
      </c>
      <c r="TBJ102" s="192">
        <f t="shared" si="212"/>
        <v>0</v>
      </c>
      <c r="TBK102" s="192">
        <f t="shared" si="212"/>
        <v>0</v>
      </c>
      <c r="TBL102" s="192">
        <f t="shared" si="212"/>
        <v>0</v>
      </c>
      <c r="TBM102" s="192">
        <f t="shared" si="212"/>
        <v>0</v>
      </c>
      <c r="TBN102" s="192">
        <f t="shared" si="212"/>
        <v>0</v>
      </c>
      <c r="TBO102" s="192">
        <f t="shared" si="212"/>
        <v>0</v>
      </c>
      <c r="TBP102" s="192">
        <f t="shared" si="212"/>
        <v>0</v>
      </c>
      <c r="TBQ102" s="192">
        <f t="shared" si="212"/>
        <v>0</v>
      </c>
      <c r="TBR102" s="192">
        <f t="shared" si="212"/>
        <v>0</v>
      </c>
      <c r="TBS102" s="192">
        <f t="shared" si="212"/>
        <v>0</v>
      </c>
      <c r="TBT102" s="192">
        <f t="shared" si="212"/>
        <v>0</v>
      </c>
      <c r="TBU102" s="192">
        <f t="shared" si="212"/>
        <v>0</v>
      </c>
      <c r="TBV102" s="192">
        <f t="shared" si="212"/>
        <v>0</v>
      </c>
      <c r="TBW102" s="192">
        <f t="shared" si="212"/>
        <v>0</v>
      </c>
      <c r="TBX102" s="192">
        <f t="shared" si="212"/>
        <v>0</v>
      </c>
      <c r="TBY102" s="192">
        <f t="shared" si="212"/>
        <v>0</v>
      </c>
      <c r="TBZ102" s="192">
        <f t="shared" si="212"/>
        <v>0</v>
      </c>
      <c r="TCA102" s="192">
        <f t="shared" si="212"/>
        <v>0</v>
      </c>
      <c r="TCB102" s="192">
        <f t="shared" si="212"/>
        <v>0</v>
      </c>
      <c r="TCC102" s="192">
        <f t="shared" si="212"/>
        <v>0</v>
      </c>
      <c r="TCD102" s="192">
        <f t="shared" si="212"/>
        <v>0</v>
      </c>
      <c r="TCE102" s="192">
        <f t="shared" si="212"/>
        <v>0</v>
      </c>
      <c r="TCF102" s="192">
        <f t="shared" si="212"/>
        <v>0</v>
      </c>
      <c r="TCG102" s="192">
        <f t="shared" si="212"/>
        <v>0</v>
      </c>
      <c r="TCH102" s="192">
        <f t="shared" si="212"/>
        <v>0</v>
      </c>
      <c r="TCI102" s="192">
        <f t="shared" si="212"/>
        <v>0</v>
      </c>
      <c r="TCJ102" s="192">
        <f t="shared" si="212"/>
        <v>0</v>
      </c>
      <c r="TCK102" s="192">
        <f t="shared" si="212"/>
        <v>0</v>
      </c>
      <c r="TCL102" s="192">
        <f t="shared" si="212"/>
        <v>0</v>
      </c>
      <c r="TCM102" s="192">
        <f t="shared" si="212"/>
        <v>0</v>
      </c>
      <c r="TCN102" s="192">
        <f t="shared" si="212"/>
        <v>0</v>
      </c>
      <c r="TCO102" s="192">
        <f t="shared" si="212"/>
        <v>0</v>
      </c>
      <c r="TCP102" s="192">
        <f t="shared" si="212"/>
        <v>0</v>
      </c>
      <c r="TCQ102" s="192">
        <f t="shared" si="212"/>
        <v>0</v>
      </c>
      <c r="TCR102" s="192">
        <f t="shared" si="212"/>
        <v>0</v>
      </c>
      <c r="TCS102" s="192">
        <f t="shared" si="212"/>
        <v>0</v>
      </c>
      <c r="TCT102" s="192">
        <f t="shared" si="212"/>
        <v>0</v>
      </c>
      <c r="TCU102" s="192">
        <f t="shared" si="212"/>
        <v>0</v>
      </c>
      <c r="TCV102" s="192">
        <f t="shared" si="212"/>
        <v>0</v>
      </c>
      <c r="TCW102" s="192">
        <f t="shared" si="212"/>
        <v>0</v>
      </c>
      <c r="TCX102" s="192">
        <f t="shared" si="212"/>
        <v>0</v>
      </c>
      <c r="TCY102" s="192">
        <f t="shared" si="212"/>
        <v>0</v>
      </c>
      <c r="TCZ102" s="192">
        <f t="shared" si="212"/>
        <v>0</v>
      </c>
      <c r="TDA102" s="192">
        <f t="shared" si="212"/>
        <v>0</v>
      </c>
      <c r="TDB102" s="192">
        <f t="shared" si="212"/>
        <v>0</v>
      </c>
      <c r="TDC102" s="192">
        <f t="shared" si="212"/>
        <v>0</v>
      </c>
      <c r="TDD102" s="192">
        <f t="shared" si="212"/>
        <v>0</v>
      </c>
      <c r="TDE102" s="192">
        <f t="shared" si="212"/>
        <v>0</v>
      </c>
      <c r="TDF102" s="192">
        <f t="shared" si="212"/>
        <v>0</v>
      </c>
      <c r="TDG102" s="192">
        <f t="shared" si="212"/>
        <v>0</v>
      </c>
      <c r="TDH102" s="192">
        <f t="shared" si="212"/>
        <v>0</v>
      </c>
      <c r="TDI102" s="192">
        <f t="shared" si="212"/>
        <v>0</v>
      </c>
      <c r="TDJ102" s="192">
        <f t="shared" si="212"/>
        <v>0</v>
      </c>
      <c r="TDK102" s="192">
        <f t="shared" si="212"/>
        <v>0</v>
      </c>
      <c r="TDL102" s="192">
        <f t="shared" si="212"/>
        <v>0</v>
      </c>
      <c r="TDM102" s="192">
        <f t="shared" ref="TDM102:TFX102" si="213" xml:space="preserve"> TDM$99</f>
        <v>0</v>
      </c>
      <c r="TDN102" s="192">
        <f t="shared" si="213"/>
        <v>0</v>
      </c>
      <c r="TDO102" s="192">
        <f t="shared" si="213"/>
        <v>0</v>
      </c>
      <c r="TDP102" s="192">
        <f t="shared" si="213"/>
        <v>0</v>
      </c>
      <c r="TDQ102" s="192">
        <f t="shared" si="213"/>
        <v>0</v>
      </c>
      <c r="TDR102" s="192">
        <f t="shared" si="213"/>
        <v>0</v>
      </c>
      <c r="TDS102" s="192">
        <f t="shared" si="213"/>
        <v>0</v>
      </c>
      <c r="TDT102" s="192">
        <f t="shared" si="213"/>
        <v>0</v>
      </c>
      <c r="TDU102" s="192">
        <f t="shared" si="213"/>
        <v>0</v>
      </c>
      <c r="TDV102" s="192">
        <f t="shared" si="213"/>
        <v>0</v>
      </c>
      <c r="TDW102" s="192">
        <f t="shared" si="213"/>
        <v>0</v>
      </c>
      <c r="TDX102" s="192">
        <f t="shared" si="213"/>
        <v>0</v>
      </c>
      <c r="TDY102" s="192">
        <f t="shared" si="213"/>
        <v>0</v>
      </c>
      <c r="TDZ102" s="192">
        <f t="shared" si="213"/>
        <v>0</v>
      </c>
      <c r="TEA102" s="192">
        <f t="shared" si="213"/>
        <v>0</v>
      </c>
      <c r="TEB102" s="192">
        <f t="shared" si="213"/>
        <v>0</v>
      </c>
      <c r="TEC102" s="192">
        <f t="shared" si="213"/>
        <v>0</v>
      </c>
      <c r="TED102" s="192">
        <f t="shared" si="213"/>
        <v>0</v>
      </c>
      <c r="TEE102" s="192">
        <f t="shared" si="213"/>
        <v>0</v>
      </c>
      <c r="TEF102" s="192">
        <f t="shared" si="213"/>
        <v>0</v>
      </c>
      <c r="TEG102" s="192">
        <f t="shared" si="213"/>
        <v>0</v>
      </c>
      <c r="TEH102" s="192">
        <f t="shared" si="213"/>
        <v>0</v>
      </c>
      <c r="TEI102" s="192">
        <f t="shared" si="213"/>
        <v>0</v>
      </c>
      <c r="TEJ102" s="192">
        <f t="shared" si="213"/>
        <v>0</v>
      </c>
      <c r="TEK102" s="192">
        <f t="shared" si="213"/>
        <v>0</v>
      </c>
      <c r="TEL102" s="192">
        <f t="shared" si="213"/>
        <v>0</v>
      </c>
      <c r="TEM102" s="192">
        <f t="shared" si="213"/>
        <v>0</v>
      </c>
      <c r="TEN102" s="192">
        <f t="shared" si="213"/>
        <v>0</v>
      </c>
      <c r="TEO102" s="192">
        <f t="shared" si="213"/>
        <v>0</v>
      </c>
      <c r="TEP102" s="192">
        <f t="shared" si="213"/>
        <v>0</v>
      </c>
      <c r="TEQ102" s="192">
        <f t="shared" si="213"/>
        <v>0</v>
      </c>
      <c r="TER102" s="192">
        <f t="shared" si="213"/>
        <v>0</v>
      </c>
      <c r="TES102" s="192">
        <f t="shared" si="213"/>
        <v>0</v>
      </c>
      <c r="TET102" s="192">
        <f t="shared" si="213"/>
        <v>0</v>
      </c>
      <c r="TEU102" s="192">
        <f t="shared" si="213"/>
        <v>0</v>
      </c>
      <c r="TEV102" s="192">
        <f t="shared" si="213"/>
        <v>0</v>
      </c>
      <c r="TEW102" s="192">
        <f t="shared" si="213"/>
        <v>0</v>
      </c>
      <c r="TEX102" s="192">
        <f t="shared" si="213"/>
        <v>0</v>
      </c>
      <c r="TEY102" s="192">
        <f t="shared" si="213"/>
        <v>0</v>
      </c>
      <c r="TEZ102" s="192">
        <f t="shared" si="213"/>
        <v>0</v>
      </c>
      <c r="TFA102" s="192">
        <f t="shared" si="213"/>
        <v>0</v>
      </c>
      <c r="TFB102" s="192">
        <f t="shared" si="213"/>
        <v>0</v>
      </c>
      <c r="TFC102" s="192">
        <f t="shared" si="213"/>
        <v>0</v>
      </c>
      <c r="TFD102" s="192">
        <f t="shared" si="213"/>
        <v>0</v>
      </c>
      <c r="TFE102" s="192">
        <f t="shared" si="213"/>
        <v>0</v>
      </c>
      <c r="TFF102" s="192">
        <f t="shared" si="213"/>
        <v>0</v>
      </c>
      <c r="TFG102" s="192">
        <f t="shared" si="213"/>
        <v>0</v>
      </c>
      <c r="TFH102" s="192">
        <f t="shared" si="213"/>
        <v>0</v>
      </c>
      <c r="TFI102" s="192">
        <f t="shared" si="213"/>
        <v>0</v>
      </c>
      <c r="TFJ102" s="192">
        <f t="shared" si="213"/>
        <v>0</v>
      </c>
      <c r="TFK102" s="192">
        <f t="shared" si="213"/>
        <v>0</v>
      </c>
      <c r="TFL102" s="192">
        <f t="shared" si="213"/>
        <v>0</v>
      </c>
      <c r="TFM102" s="192">
        <f t="shared" si="213"/>
        <v>0</v>
      </c>
      <c r="TFN102" s="192">
        <f t="shared" si="213"/>
        <v>0</v>
      </c>
      <c r="TFO102" s="192">
        <f t="shared" si="213"/>
        <v>0</v>
      </c>
      <c r="TFP102" s="192">
        <f t="shared" si="213"/>
        <v>0</v>
      </c>
      <c r="TFQ102" s="192">
        <f t="shared" si="213"/>
        <v>0</v>
      </c>
      <c r="TFR102" s="192">
        <f t="shared" si="213"/>
        <v>0</v>
      </c>
      <c r="TFS102" s="192">
        <f t="shared" si="213"/>
        <v>0</v>
      </c>
      <c r="TFT102" s="192">
        <f t="shared" si="213"/>
        <v>0</v>
      </c>
      <c r="TFU102" s="192">
        <f t="shared" si="213"/>
        <v>0</v>
      </c>
      <c r="TFV102" s="192">
        <f t="shared" si="213"/>
        <v>0</v>
      </c>
      <c r="TFW102" s="192">
        <f t="shared" si="213"/>
        <v>0</v>
      </c>
      <c r="TFX102" s="192">
        <f t="shared" si="213"/>
        <v>0</v>
      </c>
      <c r="TFY102" s="192">
        <f t="shared" ref="TFY102:TIJ102" si="214" xml:space="preserve"> TFY$99</f>
        <v>0</v>
      </c>
      <c r="TFZ102" s="192">
        <f t="shared" si="214"/>
        <v>0</v>
      </c>
      <c r="TGA102" s="192">
        <f t="shared" si="214"/>
        <v>0</v>
      </c>
      <c r="TGB102" s="192">
        <f t="shared" si="214"/>
        <v>0</v>
      </c>
      <c r="TGC102" s="192">
        <f t="shared" si="214"/>
        <v>0</v>
      </c>
      <c r="TGD102" s="192">
        <f t="shared" si="214"/>
        <v>0</v>
      </c>
      <c r="TGE102" s="192">
        <f t="shared" si="214"/>
        <v>0</v>
      </c>
      <c r="TGF102" s="192">
        <f t="shared" si="214"/>
        <v>0</v>
      </c>
      <c r="TGG102" s="192">
        <f t="shared" si="214"/>
        <v>0</v>
      </c>
      <c r="TGH102" s="192">
        <f t="shared" si="214"/>
        <v>0</v>
      </c>
      <c r="TGI102" s="192">
        <f t="shared" si="214"/>
        <v>0</v>
      </c>
      <c r="TGJ102" s="192">
        <f t="shared" si="214"/>
        <v>0</v>
      </c>
      <c r="TGK102" s="192">
        <f t="shared" si="214"/>
        <v>0</v>
      </c>
      <c r="TGL102" s="192">
        <f t="shared" si="214"/>
        <v>0</v>
      </c>
      <c r="TGM102" s="192">
        <f t="shared" si="214"/>
        <v>0</v>
      </c>
      <c r="TGN102" s="192">
        <f t="shared" si="214"/>
        <v>0</v>
      </c>
      <c r="TGO102" s="192">
        <f t="shared" si="214"/>
        <v>0</v>
      </c>
      <c r="TGP102" s="192">
        <f t="shared" si="214"/>
        <v>0</v>
      </c>
      <c r="TGQ102" s="192">
        <f t="shared" si="214"/>
        <v>0</v>
      </c>
      <c r="TGR102" s="192">
        <f t="shared" si="214"/>
        <v>0</v>
      </c>
      <c r="TGS102" s="192">
        <f t="shared" si="214"/>
        <v>0</v>
      </c>
      <c r="TGT102" s="192">
        <f t="shared" si="214"/>
        <v>0</v>
      </c>
      <c r="TGU102" s="192">
        <f t="shared" si="214"/>
        <v>0</v>
      </c>
      <c r="TGV102" s="192">
        <f t="shared" si="214"/>
        <v>0</v>
      </c>
      <c r="TGW102" s="192">
        <f t="shared" si="214"/>
        <v>0</v>
      </c>
      <c r="TGX102" s="192">
        <f t="shared" si="214"/>
        <v>0</v>
      </c>
      <c r="TGY102" s="192">
        <f t="shared" si="214"/>
        <v>0</v>
      </c>
      <c r="TGZ102" s="192">
        <f t="shared" si="214"/>
        <v>0</v>
      </c>
      <c r="THA102" s="192">
        <f t="shared" si="214"/>
        <v>0</v>
      </c>
      <c r="THB102" s="192">
        <f t="shared" si="214"/>
        <v>0</v>
      </c>
      <c r="THC102" s="192">
        <f t="shared" si="214"/>
        <v>0</v>
      </c>
      <c r="THD102" s="192">
        <f t="shared" si="214"/>
        <v>0</v>
      </c>
      <c r="THE102" s="192">
        <f t="shared" si="214"/>
        <v>0</v>
      </c>
      <c r="THF102" s="192">
        <f t="shared" si="214"/>
        <v>0</v>
      </c>
      <c r="THG102" s="192">
        <f t="shared" si="214"/>
        <v>0</v>
      </c>
      <c r="THH102" s="192">
        <f t="shared" si="214"/>
        <v>0</v>
      </c>
      <c r="THI102" s="192">
        <f t="shared" si="214"/>
        <v>0</v>
      </c>
      <c r="THJ102" s="192">
        <f t="shared" si="214"/>
        <v>0</v>
      </c>
      <c r="THK102" s="192">
        <f t="shared" si="214"/>
        <v>0</v>
      </c>
      <c r="THL102" s="192">
        <f t="shared" si="214"/>
        <v>0</v>
      </c>
      <c r="THM102" s="192">
        <f t="shared" si="214"/>
        <v>0</v>
      </c>
      <c r="THN102" s="192">
        <f t="shared" si="214"/>
        <v>0</v>
      </c>
      <c r="THO102" s="192">
        <f t="shared" si="214"/>
        <v>0</v>
      </c>
      <c r="THP102" s="192">
        <f t="shared" si="214"/>
        <v>0</v>
      </c>
      <c r="THQ102" s="192">
        <f t="shared" si="214"/>
        <v>0</v>
      </c>
      <c r="THR102" s="192">
        <f t="shared" si="214"/>
        <v>0</v>
      </c>
      <c r="THS102" s="192">
        <f t="shared" si="214"/>
        <v>0</v>
      </c>
      <c r="THT102" s="192">
        <f t="shared" si="214"/>
        <v>0</v>
      </c>
      <c r="THU102" s="192">
        <f t="shared" si="214"/>
        <v>0</v>
      </c>
      <c r="THV102" s="192">
        <f t="shared" si="214"/>
        <v>0</v>
      </c>
      <c r="THW102" s="192">
        <f t="shared" si="214"/>
        <v>0</v>
      </c>
      <c r="THX102" s="192">
        <f t="shared" si="214"/>
        <v>0</v>
      </c>
      <c r="THY102" s="192">
        <f t="shared" si="214"/>
        <v>0</v>
      </c>
      <c r="THZ102" s="192">
        <f t="shared" si="214"/>
        <v>0</v>
      </c>
      <c r="TIA102" s="192">
        <f t="shared" si="214"/>
        <v>0</v>
      </c>
      <c r="TIB102" s="192">
        <f t="shared" si="214"/>
        <v>0</v>
      </c>
      <c r="TIC102" s="192">
        <f t="shared" si="214"/>
        <v>0</v>
      </c>
      <c r="TID102" s="192">
        <f t="shared" si="214"/>
        <v>0</v>
      </c>
      <c r="TIE102" s="192">
        <f t="shared" si="214"/>
        <v>0</v>
      </c>
      <c r="TIF102" s="192">
        <f t="shared" si="214"/>
        <v>0</v>
      </c>
      <c r="TIG102" s="192">
        <f t="shared" si="214"/>
        <v>0</v>
      </c>
      <c r="TIH102" s="192">
        <f t="shared" si="214"/>
        <v>0</v>
      </c>
      <c r="TII102" s="192">
        <f t="shared" si="214"/>
        <v>0</v>
      </c>
      <c r="TIJ102" s="192">
        <f t="shared" si="214"/>
        <v>0</v>
      </c>
      <c r="TIK102" s="192">
        <f t="shared" ref="TIK102:TKV102" si="215" xml:space="preserve"> TIK$99</f>
        <v>0</v>
      </c>
      <c r="TIL102" s="192">
        <f t="shared" si="215"/>
        <v>0</v>
      </c>
      <c r="TIM102" s="192">
        <f t="shared" si="215"/>
        <v>0</v>
      </c>
      <c r="TIN102" s="192">
        <f t="shared" si="215"/>
        <v>0</v>
      </c>
      <c r="TIO102" s="192">
        <f t="shared" si="215"/>
        <v>0</v>
      </c>
      <c r="TIP102" s="192">
        <f t="shared" si="215"/>
        <v>0</v>
      </c>
      <c r="TIQ102" s="192">
        <f t="shared" si="215"/>
        <v>0</v>
      </c>
      <c r="TIR102" s="192">
        <f t="shared" si="215"/>
        <v>0</v>
      </c>
      <c r="TIS102" s="192">
        <f t="shared" si="215"/>
        <v>0</v>
      </c>
      <c r="TIT102" s="192">
        <f t="shared" si="215"/>
        <v>0</v>
      </c>
      <c r="TIU102" s="192">
        <f t="shared" si="215"/>
        <v>0</v>
      </c>
      <c r="TIV102" s="192">
        <f t="shared" si="215"/>
        <v>0</v>
      </c>
      <c r="TIW102" s="192">
        <f t="shared" si="215"/>
        <v>0</v>
      </c>
      <c r="TIX102" s="192">
        <f t="shared" si="215"/>
        <v>0</v>
      </c>
      <c r="TIY102" s="192">
        <f t="shared" si="215"/>
        <v>0</v>
      </c>
      <c r="TIZ102" s="192">
        <f t="shared" si="215"/>
        <v>0</v>
      </c>
      <c r="TJA102" s="192">
        <f t="shared" si="215"/>
        <v>0</v>
      </c>
      <c r="TJB102" s="192">
        <f t="shared" si="215"/>
        <v>0</v>
      </c>
      <c r="TJC102" s="192">
        <f t="shared" si="215"/>
        <v>0</v>
      </c>
      <c r="TJD102" s="192">
        <f t="shared" si="215"/>
        <v>0</v>
      </c>
      <c r="TJE102" s="192">
        <f t="shared" si="215"/>
        <v>0</v>
      </c>
      <c r="TJF102" s="192">
        <f t="shared" si="215"/>
        <v>0</v>
      </c>
      <c r="TJG102" s="192">
        <f t="shared" si="215"/>
        <v>0</v>
      </c>
      <c r="TJH102" s="192">
        <f t="shared" si="215"/>
        <v>0</v>
      </c>
      <c r="TJI102" s="192">
        <f t="shared" si="215"/>
        <v>0</v>
      </c>
      <c r="TJJ102" s="192">
        <f t="shared" si="215"/>
        <v>0</v>
      </c>
      <c r="TJK102" s="192">
        <f t="shared" si="215"/>
        <v>0</v>
      </c>
      <c r="TJL102" s="192">
        <f t="shared" si="215"/>
        <v>0</v>
      </c>
      <c r="TJM102" s="192">
        <f t="shared" si="215"/>
        <v>0</v>
      </c>
      <c r="TJN102" s="192">
        <f t="shared" si="215"/>
        <v>0</v>
      </c>
      <c r="TJO102" s="192">
        <f t="shared" si="215"/>
        <v>0</v>
      </c>
      <c r="TJP102" s="192">
        <f t="shared" si="215"/>
        <v>0</v>
      </c>
      <c r="TJQ102" s="192">
        <f t="shared" si="215"/>
        <v>0</v>
      </c>
      <c r="TJR102" s="192">
        <f t="shared" si="215"/>
        <v>0</v>
      </c>
      <c r="TJS102" s="192">
        <f t="shared" si="215"/>
        <v>0</v>
      </c>
      <c r="TJT102" s="192">
        <f t="shared" si="215"/>
        <v>0</v>
      </c>
      <c r="TJU102" s="192">
        <f t="shared" si="215"/>
        <v>0</v>
      </c>
      <c r="TJV102" s="192">
        <f t="shared" si="215"/>
        <v>0</v>
      </c>
      <c r="TJW102" s="192">
        <f t="shared" si="215"/>
        <v>0</v>
      </c>
      <c r="TJX102" s="192">
        <f t="shared" si="215"/>
        <v>0</v>
      </c>
      <c r="TJY102" s="192">
        <f t="shared" si="215"/>
        <v>0</v>
      </c>
      <c r="TJZ102" s="192">
        <f t="shared" si="215"/>
        <v>0</v>
      </c>
      <c r="TKA102" s="192">
        <f t="shared" si="215"/>
        <v>0</v>
      </c>
      <c r="TKB102" s="192">
        <f t="shared" si="215"/>
        <v>0</v>
      </c>
      <c r="TKC102" s="192">
        <f t="shared" si="215"/>
        <v>0</v>
      </c>
      <c r="TKD102" s="192">
        <f t="shared" si="215"/>
        <v>0</v>
      </c>
      <c r="TKE102" s="192">
        <f t="shared" si="215"/>
        <v>0</v>
      </c>
      <c r="TKF102" s="192">
        <f t="shared" si="215"/>
        <v>0</v>
      </c>
      <c r="TKG102" s="192">
        <f t="shared" si="215"/>
        <v>0</v>
      </c>
      <c r="TKH102" s="192">
        <f t="shared" si="215"/>
        <v>0</v>
      </c>
      <c r="TKI102" s="192">
        <f t="shared" si="215"/>
        <v>0</v>
      </c>
      <c r="TKJ102" s="192">
        <f t="shared" si="215"/>
        <v>0</v>
      </c>
      <c r="TKK102" s="192">
        <f t="shared" si="215"/>
        <v>0</v>
      </c>
      <c r="TKL102" s="192">
        <f t="shared" si="215"/>
        <v>0</v>
      </c>
      <c r="TKM102" s="192">
        <f t="shared" si="215"/>
        <v>0</v>
      </c>
      <c r="TKN102" s="192">
        <f t="shared" si="215"/>
        <v>0</v>
      </c>
      <c r="TKO102" s="192">
        <f t="shared" si="215"/>
        <v>0</v>
      </c>
      <c r="TKP102" s="192">
        <f t="shared" si="215"/>
        <v>0</v>
      </c>
      <c r="TKQ102" s="192">
        <f t="shared" si="215"/>
        <v>0</v>
      </c>
      <c r="TKR102" s="192">
        <f t="shared" si="215"/>
        <v>0</v>
      </c>
      <c r="TKS102" s="192">
        <f t="shared" si="215"/>
        <v>0</v>
      </c>
      <c r="TKT102" s="192">
        <f t="shared" si="215"/>
        <v>0</v>
      </c>
      <c r="TKU102" s="192">
        <f t="shared" si="215"/>
        <v>0</v>
      </c>
      <c r="TKV102" s="192">
        <f t="shared" si="215"/>
        <v>0</v>
      </c>
      <c r="TKW102" s="192">
        <f t="shared" ref="TKW102:TNH102" si="216" xml:space="preserve"> TKW$99</f>
        <v>0</v>
      </c>
      <c r="TKX102" s="192">
        <f t="shared" si="216"/>
        <v>0</v>
      </c>
      <c r="TKY102" s="192">
        <f t="shared" si="216"/>
        <v>0</v>
      </c>
      <c r="TKZ102" s="192">
        <f t="shared" si="216"/>
        <v>0</v>
      </c>
      <c r="TLA102" s="192">
        <f t="shared" si="216"/>
        <v>0</v>
      </c>
      <c r="TLB102" s="192">
        <f t="shared" si="216"/>
        <v>0</v>
      </c>
      <c r="TLC102" s="192">
        <f t="shared" si="216"/>
        <v>0</v>
      </c>
      <c r="TLD102" s="192">
        <f t="shared" si="216"/>
        <v>0</v>
      </c>
      <c r="TLE102" s="192">
        <f t="shared" si="216"/>
        <v>0</v>
      </c>
      <c r="TLF102" s="192">
        <f t="shared" si="216"/>
        <v>0</v>
      </c>
      <c r="TLG102" s="192">
        <f t="shared" si="216"/>
        <v>0</v>
      </c>
      <c r="TLH102" s="192">
        <f t="shared" si="216"/>
        <v>0</v>
      </c>
      <c r="TLI102" s="192">
        <f t="shared" si="216"/>
        <v>0</v>
      </c>
      <c r="TLJ102" s="192">
        <f t="shared" si="216"/>
        <v>0</v>
      </c>
      <c r="TLK102" s="192">
        <f t="shared" si="216"/>
        <v>0</v>
      </c>
      <c r="TLL102" s="192">
        <f t="shared" si="216"/>
        <v>0</v>
      </c>
      <c r="TLM102" s="192">
        <f t="shared" si="216"/>
        <v>0</v>
      </c>
      <c r="TLN102" s="192">
        <f t="shared" si="216"/>
        <v>0</v>
      </c>
      <c r="TLO102" s="192">
        <f t="shared" si="216"/>
        <v>0</v>
      </c>
      <c r="TLP102" s="192">
        <f t="shared" si="216"/>
        <v>0</v>
      </c>
      <c r="TLQ102" s="192">
        <f t="shared" si="216"/>
        <v>0</v>
      </c>
      <c r="TLR102" s="192">
        <f t="shared" si="216"/>
        <v>0</v>
      </c>
      <c r="TLS102" s="192">
        <f t="shared" si="216"/>
        <v>0</v>
      </c>
      <c r="TLT102" s="192">
        <f t="shared" si="216"/>
        <v>0</v>
      </c>
      <c r="TLU102" s="192">
        <f t="shared" si="216"/>
        <v>0</v>
      </c>
      <c r="TLV102" s="192">
        <f t="shared" si="216"/>
        <v>0</v>
      </c>
      <c r="TLW102" s="192">
        <f t="shared" si="216"/>
        <v>0</v>
      </c>
      <c r="TLX102" s="192">
        <f t="shared" si="216"/>
        <v>0</v>
      </c>
      <c r="TLY102" s="192">
        <f t="shared" si="216"/>
        <v>0</v>
      </c>
      <c r="TLZ102" s="192">
        <f t="shared" si="216"/>
        <v>0</v>
      </c>
      <c r="TMA102" s="192">
        <f t="shared" si="216"/>
        <v>0</v>
      </c>
      <c r="TMB102" s="192">
        <f t="shared" si="216"/>
        <v>0</v>
      </c>
      <c r="TMC102" s="192">
        <f t="shared" si="216"/>
        <v>0</v>
      </c>
      <c r="TMD102" s="192">
        <f t="shared" si="216"/>
        <v>0</v>
      </c>
      <c r="TME102" s="192">
        <f t="shared" si="216"/>
        <v>0</v>
      </c>
      <c r="TMF102" s="192">
        <f t="shared" si="216"/>
        <v>0</v>
      </c>
      <c r="TMG102" s="192">
        <f t="shared" si="216"/>
        <v>0</v>
      </c>
      <c r="TMH102" s="192">
        <f t="shared" si="216"/>
        <v>0</v>
      </c>
      <c r="TMI102" s="192">
        <f t="shared" si="216"/>
        <v>0</v>
      </c>
      <c r="TMJ102" s="192">
        <f t="shared" si="216"/>
        <v>0</v>
      </c>
      <c r="TMK102" s="192">
        <f t="shared" si="216"/>
        <v>0</v>
      </c>
      <c r="TML102" s="192">
        <f t="shared" si="216"/>
        <v>0</v>
      </c>
      <c r="TMM102" s="192">
        <f t="shared" si="216"/>
        <v>0</v>
      </c>
      <c r="TMN102" s="192">
        <f t="shared" si="216"/>
        <v>0</v>
      </c>
      <c r="TMO102" s="192">
        <f t="shared" si="216"/>
        <v>0</v>
      </c>
      <c r="TMP102" s="192">
        <f t="shared" si="216"/>
        <v>0</v>
      </c>
      <c r="TMQ102" s="192">
        <f t="shared" si="216"/>
        <v>0</v>
      </c>
      <c r="TMR102" s="192">
        <f t="shared" si="216"/>
        <v>0</v>
      </c>
      <c r="TMS102" s="192">
        <f t="shared" si="216"/>
        <v>0</v>
      </c>
      <c r="TMT102" s="192">
        <f t="shared" si="216"/>
        <v>0</v>
      </c>
      <c r="TMU102" s="192">
        <f t="shared" si="216"/>
        <v>0</v>
      </c>
      <c r="TMV102" s="192">
        <f t="shared" si="216"/>
        <v>0</v>
      </c>
      <c r="TMW102" s="192">
        <f t="shared" si="216"/>
        <v>0</v>
      </c>
      <c r="TMX102" s="192">
        <f t="shared" si="216"/>
        <v>0</v>
      </c>
      <c r="TMY102" s="192">
        <f t="shared" si="216"/>
        <v>0</v>
      </c>
      <c r="TMZ102" s="192">
        <f t="shared" si="216"/>
        <v>0</v>
      </c>
      <c r="TNA102" s="192">
        <f t="shared" si="216"/>
        <v>0</v>
      </c>
      <c r="TNB102" s="192">
        <f t="shared" si="216"/>
        <v>0</v>
      </c>
      <c r="TNC102" s="192">
        <f t="shared" si="216"/>
        <v>0</v>
      </c>
      <c r="TND102" s="192">
        <f t="shared" si="216"/>
        <v>0</v>
      </c>
      <c r="TNE102" s="192">
        <f t="shared" si="216"/>
        <v>0</v>
      </c>
      <c r="TNF102" s="192">
        <f t="shared" si="216"/>
        <v>0</v>
      </c>
      <c r="TNG102" s="192">
        <f t="shared" si="216"/>
        <v>0</v>
      </c>
      <c r="TNH102" s="192">
        <f t="shared" si="216"/>
        <v>0</v>
      </c>
      <c r="TNI102" s="192">
        <f t="shared" ref="TNI102:TPT102" si="217" xml:space="preserve"> TNI$99</f>
        <v>0</v>
      </c>
      <c r="TNJ102" s="192">
        <f t="shared" si="217"/>
        <v>0</v>
      </c>
      <c r="TNK102" s="192">
        <f t="shared" si="217"/>
        <v>0</v>
      </c>
      <c r="TNL102" s="192">
        <f t="shared" si="217"/>
        <v>0</v>
      </c>
      <c r="TNM102" s="192">
        <f t="shared" si="217"/>
        <v>0</v>
      </c>
      <c r="TNN102" s="192">
        <f t="shared" si="217"/>
        <v>0</v>
      </c>
      <c r="TNO102" s="192">
        <f t="shared" si="217"/>
        <v>0</v>
      </c>
      <c r="TNP102" s="192">
        <f t="shared" si="217"/>
        <v>0</v>
      </c>
      <c r="TNQ102" s="192">
        <f t="shared" si="217"/>
        <v>0</v>
      </c>
      <c r="TNR102" s="192">
        <f t="shared" si="217"/>
        <v>0</v>
      </c>
      <c r="TNS102" s="192">
        <f t="shared" si="217"/>
        <v>0</v>
      </c>
      <c r="TNT102" s="192">
        <f t="shared" si="217"/>
        <v>0</v>
      </c>
      <c r="TNU102" s="192">
        <f t="shared" si="217"/>
        <v>0</v>
      </c>
      <c r="TNV102" s="192">
        <f t="shared" si="217"/>
        <v>0</v>
      </c>
      <c r="TNW102" s="192">
        <f t="shared" si="217"/>
        <v>0</v>
      </c>
      <c r="TNX102" s="192">
        <f t="shared" si="217"/>
        <v>0</v>
      </c>
      <c r="TNY102" s="192">
        <f t="shared" si="217"/>
        <v>0</v>
      </c>
      <c r="TNZ102" s="192">
        <f t="shared" si="217"/>
        <v>0</v>
      </c>
      <c r="TOA102" s="192">
        <f t="shared" si="217"/>
        <v>0</v>
      </c>
      <c r="TOB102" s="192">
        <f t="shared" si="217"/>
        <v>0</v>
      </c>
      <c r="TOC102" s="192">
        <f t="shared" si="217"/>
        <v>0</v>
      </c>
      <c r="TOD102" s="192">
        <f t="shared" si="217"/>
        <v>0</v>
      </c>
      <c r="TOE102" s="192">
        <f t="shared" si="217"/>
        <v>0</v>
      </c>
      <c r="TOF102" s="192">
        <f t="shared" si="217"/>
        <v>0</v>
      </c>
      <c r="TOG102" s="192">
        <f t="shared" si="217"/>
        <v>0</v>
      </c>
      <c r="TOH102" s="192">
        <f t="shared" si="217"/>
        <v>0</v>
      </c>
      <c r="TOI102" s="192">
        <f t="shared" si="217"/>
        <v>0</v>
      </c>
      <c r="TOJ102" s="192">
        <f t="shared" si="217"/>
        <v>0</v>
      </c>
      <c r="TOK102" s="192">
        <f t="shared" si="217"/>
        <v>0</v>
      </c>
      <c r="TOL102" s="192">
        <f t="shared" si="217"/>
        <v>0</v>
      </c>
      <c r="TOM102" s="192">
        <f t="shared" si="217"/>
        <v>0</v>
      </c>
      <c r="TON102" s="192">
        <f t="shared" si="217"/>
        <v>0</v>
      </c>
      <c r="TOO102" s="192">
        <f t="shared" si="217"/>
        <v>0</v>
      </c>
      <c r="TOP102" s="192">
        <f t="shared" si="217"/>
        <v>0</v>
      </c>
      <c r="TOQ102" s="192">
        <f t="shared" si="217"/>
        <v>0</v>
      </c>
      <c r="TOR102" s="192">
        <f t="shared" si="217"/>
        <v>0</v>
      </c>
      <c r="TOS102" s="192">
        <f t="shared" si="217"/>
        <v>0</v>
      </c>
      <c r="TOT102" s="192">
        <f t="shared" si="217"/>
        <v>0</v>
      </c>
      <c r="TOU102" s="192">
        <f t="shared" si="217"/>
        <v>0</v>
      </c>
      <c r="TOV102" s="192">
        <f t="shared" si="217"/>
        <v>0</v>
      </c>
      <c r="TOW102" s="192">
        <f t="shared" si="217"/>
        <v>0</v>
      </c>
      <c r="TOX102" s="192">
        <f t="shared" si="217"/>
        <v>0</v>
      </c>
      <c r="TOY102" s="192">
        <f t="shared" si="217"/>
        <v>0</v>
      </c>
      <c r="TOZ102" s="192">
        <f t="shared" si="217"/>
        <v>0</v>
      </c>
      <c r="TPA102" s="192">
        <f t="shared" si="217"/>
        <v>0</v>
      </c>
      <c r="TPB102" s="192">
        <f t="shared" si="217"/>
        <v>0</v>
      </c>
      <c r="TPC102" s="192">
        <f t="shared" si="217"/>
        <v>0</v>
      </c>
      <c r="TPD102" s="192">
        <f t="shared" si="217"/>
        <v>0</v>
      </c>
      <c r="TPE102" s="192">
        <f t="shared" si="217"/>
        <v>0</v>
      </c>
      <c r="TPF102" s="192">
        <f t="shared" si="217"/>
        <v>0</v>
      </c>
      <c r="TPG102" s="192">
        <f t="shared" si="217"/>
        <v>0</v>
      </c>
      <c r="TPH102" s="192">
        <f t="shared" si="217"/>
        <v>0</v>
      </c>
      <c r="TPI102" s="192">
        <f t="shared" si="217"/>
        <v>0</v>
      </c>
      <c r="TPJ102" s="192">
        <f t="shared" si="217"/>
        <v>0</v>
      </c>
      <c r="TPK102" s="192">
        <f t="shared" si="217"/>
        <v>0</v>
      </c>
      <c r="TPL102" s="192">
        <f t="shared" si="217"/>
        <v>0</v>
      </c>
      <c r="TPM102" s="192">
        <f t="shared" si="217"/>
        <v>0</v>
      </c>
      <c r="TPN102" s="192">
        <f t="shared" si="217"/>
        <v>0</v>
      </c>
      <c r="TPO102" s="192">
        <f t="shared" si="217"/>
        <v>0</v>
      </c>
      <c r="TPP102" s="192">
        <f t="shared" si="217"/>
        <v>0</v>
      </c>
      <c r="TPQ102" s="192">
        <f t="shared" si="217"/>
        <v>0</v>
      </c>
      <c r="TPR102" s="192">
        <f t="shared" si="217"/>
        <v>0</v>
      </c>
      <c r="TPS102" s="192">
        <f t="shared" si="217"/>
        <v>0</v>
      </c>
      <c r="TPT102" s="192">
        <f t="shared" si="217"/>
        <v>0</v>
      </c>
      <c r="TPU102" s="192">
        <f t="shared" ref="TPU102:TSF102" si="218" xml:space="preserve"> TPU$99</f>
        <v>0</v>
      </c>
      <c r="TPV102" s="192">
        <f t="shared" si="218"/>
        <v>0</v>
      </c>
      <c r="TPW102" s="192">
        <f t="shared" si="218"/>
        <v>0</v>
      </c>
      <c r="TPX102" s="192">
        <f t="shared" si="218"/>
        <v>0</v>
      </c>
      <c r="TPY102" s="192">
        <f t="shared" si="218"/>
        <v>0</v>
      </c>
      <c r="TPZ102" s="192">
        <f t="shared" si="218"/>
        <v>0</v>
      </c>
      <c r="TQA102" s="192">
        <f t="shared" si="218"/>
        <v>0</v>
      </c>
      <c r="TQB102" s="192">
        <f t="shared" si="218"/>
        <v>0</v>
      </c>
      <c r="TQC102" s="192">
        <f t="shared" si="218"/>
        <v>0</v>
      </c>
      <c r="TQD102" s="192">
        <f t="shared" si="218"/>
        <v>0</v>
      </c>
      <c r="TQE102" s="192">
        <f t="shared" si="218"/>
        <v>0</v>
      </c>
      <c r="TQF102" s="192">
        <f t="shared" si="218"/>
        <v>0</v>
      </c>
      <c r="TQG102" s="192">
        <f t="shared" si="218"/>
        <v>0</v>
      </c>
      <c r="TQH102" s="192">
        <f t="shared" si="218"/>
        <v>0</v>
      </c>
      <c r="TQI102" s="192">
        <f t="shared" si="218"/>
        <v>0</v>
      </c>
      <c r="TQJ102" s="192">
        <f t="shared" si="218"/>
        <v>0</v>
      </c>
      <c r="TQK102" s="192">
        <f t="shared" si="218"/>
        <v>0</v>
      </c>
      <c r="TQL102" s="192">
        <f t="shared" si="218"/>
        <v>0</v>
      </c>
      <c r="TQM102" s="192">
        <f t="shared" si="218"/>
        <v>0</v>
      </c>
      <c r="TQN102" s="192">
        <f t="shared" si="218"/>
        <v>0</v>
      </c>
      <c r="TQO102" s="192">
        <f t="shared" si="218"/>
        <v>0</v>
      </c>
      <c r="TQP102" s="192">
        <f t="shared" si="218"/>
        <v>0</v>
      </c>
      <c r="TQQ102" s="192">
        <f t="shared" si="218"/>
        <v>0</v>
      </c>
      <c r="TQR102" s="192">
        <f t="shared" si="218"/>
        <v>0</v>
      </c>
      <c r="TQS102" s="192">
        <f t="shared" si="218"/>
        <v>0</v>
      </c>
      <c r="TQT102" s="192">
        <f t="shared" si="218"/>
        <v>0</v>
      </c>
      <c r="TQU102" s="192">
        <f t="shared" si="218"/>
        <v>0</v>
      </c>
      <c r="TQV102" s="192">
        <f t="shared" si="218"/>
        <v>0</v>
      </c>
      <c r="TQW102" s="192">
        <f t="shared" si="218"/>
        <v>0</v>
      </c>
      <c r="TQX102" s="192">
        <f t="shared" si="218"/>
        <v>0</v>
      </c>
      <c r="TQY102" s="192">
        <f t="shared" si="218"/>
        <v>0</v>
      </c>
      <c r="TQZ102" s="192">
        <f t="shared" si="218"/>
        <v>0</v>
      </c>
      <c r="TRA102" s="192">
        <f t="shared" si="218"/>
        <v>0</v>
      </c>
      <c r="TRB102" s="192">
        <f t="shared" si="218"/>
        <v>0</v>
      </c>
      <c r="TRC102" s="192">
        <f t="shared" si="218"/>
        <v>0</v>
      </c>
      <c r="TRD102" s="192">
        <f t="shared" si="218"/>
        <v>0</v>
      </c>
      <c r="TRE102" s="192">
        <f t="shared" si="218"/>
        <v>0</v>
      </c>
      <c r="TRF102" s="192">
        <f t="shared" si="218"/>
        <v>0</v>
      </c>
      <c r="TRG102" s="192">
        <f t="shared" si="218"/>
        <v>0</v>
      </c>
      <c r="TRH102" s="192">
        <f t="shared" si="218"/>
        <v>0</v>
      </c>
      <c r="TRI102" s="192">
        <f t="shared" si="218"/>
        <v>0</v>
      </c>
      <c r="TRJ102" s="192">
        <f t="shared" si="218"/>
        <v>0</v>
      </c>
      <c r="TRK102" s="192">
        <f t="shared" si="218"/>
        <v>0</v>
      </c>
      <c r="TRL102" s="192">
        <f t="shared" si="218"/>
        <v>0</v>
      </c>
      <c r="TRM102" s="192">
        <f t="shared" si="218"/>
        <v>0</v>
      </c>
      <c r="TRN102" s="192">
        <f t="shared" si="218"/>
        <v>0</v>
      </c>
      <c r="TRO102" s="192">
        <f t="shared" si="218"/>
        <v>0</v>
      </c>
      <c r="TRP102" s="192">
        <f t="shared" si="218"/>
        <v>0</v>
      </c>
      <c r="TRQ102" s="192">
        <f t="shared" si="218"/>
        <v>0</v>
      </c>
      <c r="TRR102" s="192">
        <f t="shared" si="218"/>
        <v>0</v>
      </c>
      <c r="TRS102" s="192">
        <f t="shared" si="218"/>
        <v>0</v>
      </c>
      <c r="TRT102" s="192">
        <f t="shared" si="218"/>
        <v>0</v>
      </c>
      <c r="TRU102" s="192">
        <f t="shared" si="218"/>
        <v>0</v>
      </c>
      <c r="TRV102" s="192">
        <f t="shared" si="218"/>
        <v>0</v>
      </c>
      <c r="TRW102" s="192">
        <f t="shared" si="218"/>
        <v>0</v>
      </c>
      <c r="TRX102" s="192">
        <f t="shared" si="218"/>
        <v>0</v>
      </c>
      <c r="TRY102" s="192">
        <f t="shared" si="218"/>
        <v>0</v>
      </c>
      <c r="TRZ102" s="192">
        <f t="shared" si="218"/>
        <v>0</v>
      </c>
      <c r="TSA102" s="192">
        <f t="shared" si="218"/>
        <v>0</v>
      </c>
      <c r="TSB102" s="192">
        <f t="shared" si="218"/>
        <v>0</v>
      </c>
      <c r="TSC102" s="192">
        <f t="shared" si="218"/>
        <v>0</v>
      </c>
      <c r="TSD102" s="192">
        <f t="shared" si="218"/>
        <v>0</v>
      </c>
      <c r="TSE102" s="192">
        <f t="shared" si="218"/>
        <v>0</v>
      </c>
      <c r="TSF102" s="192">
        <f t="shared" si="218"/>
        <v>0</v>
      </c>
      <c r="TSG102" s="192">
        <f t="shared" ref="TSG102:TUR102" si="219" xml:space="preserve"> TSG$99</f>
        <v>0</v>
      </c>
      <c r="TSH102" s="192">
        <f t="shared" si="219"/>
        <v>0</v>
      </c>
      <c r="TSI102" s="192">
        <f t="shared" si="219"/>
        <v>0</v>
      </c>
      <c r="TSJ102" s="192">
        <f t="shared" si="219"/>
        <v>0</v>
      </c>
      <c r="TSK102" s="192">
        <f t="shared" si="219"/>
        <v>0</v>
      </c>
      <c r="TSL102" s="192">
        <f t="shared" si="219"/>
        <v>0</v>
      </c>
      <c r="TSM102" s="192">
        <f t="shared" si="219"/>
        <v>0</v>
      </c>
      <c r="TSN102" s="192">
        <f t="shared" si="219"/>
        <v>0</v>
      </c>
      <c r="TSO102" s="192">
        <f t="shared" si="219"/>
        <v>0</v>
      </c>
      <c r="TSP102" s="192">
        <f t="shared" si="219"/>
        <v>0</v>
      </c>
      <c r="TSQ102" s="192">
        <f t="shared" si="219"/>
        <v>0</v>
      </c>
      <c r="TSR102" s="192">
        <f t="shared" si="219"/>
        <v>0</v>
      </c>
      <c r="TSS102" s="192">
        <f t="shared" si="219"/>
        <v>0</v>
      </c>
      <c r="TST102" s="192">
        <f t="shared" si="219"/>
        <v>0</v>
      </c>
      <c r="TSU102" s="192">
        <f t="shared" si="219"/>
        <v>0</v>
      </c>
      <c r="TSV102" s="192">
        <f t="shared" si="219"/>
        <v>0</v>
      </c>
      <c r="TSW102" s="192">
        <f t="shared" si="219"/>
        <v>0</v>
      </c>
      <c r="TSX102" s="192">
        <f t="shared" si="219"/>
        <v>0</v>
      </c>
      <c r="TSY102" s="192">
        <f t="shared" si="219"/>
        <v>0</v>
      </c>
      <c r="TSZ102" s="192">
        <f t="shared" si="219"/>
        <v>0</v>
      </c>
      <c r="TTA102" s="192">
        <f t="shared" si="219"/>
        <v>0</v>
      </c>
      <c r="TTB102" s="192">
        <f t="shared" si="219"/>
        <v>0</v>
      </c>
      <c r="TTC102" s="192">
        <f t="shared" si="219"/>
        <v>0</v>
      </c>
      <c r="TTD102" s="192">
        <f t="shared" si="219"/>
        <v>0</v>
      </c>
      <c r="TTE102" s="192">
        <f t="shared" si="219"/>
        <v>0</v>
      </c>
      <c r="TTF102" s="192">
        <f t="shared" si="219"/>
        <v>0</v>
      </c>
      <c r="TTG102" s="192">
        <f t="shared" si="219"/>
        <v>0</v>
      </c>
      <c r="TTH102" s="192">
        <f t="shared" si="219"/>
        <v>0</v>
      </c>
      <c r="TTI102" s="192">
        <f t="shared" si="219"/>
        <v>0</v>
      </c>
      <c r="TTJ102" s="192">
        <f t="shared" si="219"/>
        <v>0</v>
      </c>
      <c r="TTK102" s="192">
        <f t="shared" si="219"/>
        <v>0</v>
      </c>
      <c r="TTL102" s="192">
        <f t="shared" si="219"/>
        <v>0</v>
      </c>
      <c r="TTM102" s="192">
        <f t="shared" si="219"/>
        <v>0</v>
      </c>
      <c r="TTN102" s="192">
        <f t="shared" si="219"/>
        <v>0</v>
      </c>
      <c r="TTO102" s="192">
        <f t="shared" si="219"/>
        <v>0</v>
      </c>
      <c r="TTP102" s="192">
        <f t="shared" si="219"/>
        <v>0</v>
      </c>
      <c r="TTQ102" s="192">
        <f t="shared" si="219"/>
        <v>0</v>
      </c>
      <c r="TTR102" s="192">
        <f t="shared" si="219"/>
        <v>0</v>
      </c>
      <c r="TTS102" s="192">
        <f t="shared" si="219"/>
        <v>0</v>
      </c>
      <c r="TTT102" s="192">
        <f t="shared" si="219"/>
        <v>0</v>
      </c>
      <c r="TTU102" s="192">
        <f t="shared" si="219"/>
        <v>0</v>
      </c>
      <c r="TTV102" s="192">
        <f t="shared" si="219"/>
        <v>0</v>
      </c>
      <c r="TTW102" s="192">
        <f t="shared" si="219"/>
        <v>0</v>
      </c>
      <c r="TTX102" s="192">
        <f t="shared" si="219"/>
        <v>0</v>
      </c>
      <c r="TTY102" s="192">
        <f t="shared" si="219"/>
        <v>0</v>
      </c>
      <c r="TTZ102" s="192">
        <f t="shared" si="219"/>
        <v>0</v>
      </c>
      <c r="TUA102" s="192">
        <f t="shared" si="219"/>
        <v>0</v>
      </c>
      <c r="TUB102" s="192">
        <f t="shared" si="219"/>
        <v>0</v>
      </c>
      <c r="TUC102" s="192">
        <f t="shared" si="219"/>
        <v>0</v>
      </c>
      <c r="TUD102" s="192">
        <f t="shared" si="219"/>
        <v>0</v>
      </c>
      <c r="TUE102" s="192">
        <f t="shared" si="219"/>
        <v>0</v>
      </c>
      <c r="TUF102" s="192">
        <f t="shared" si="219"/>
        <v>0</v>
      </c>
      <c r="TUG102" s="192">
        <f t="shared" si="219"/>
        <v>0</v>
      </c>
      <c r="TUH102" s="192">
        <f t="shared" si="219"/>
        <v>0</v>
      </c>
      <c r="TUI102" s="192">
        <f t="shared" si="219"/>
        <v>0</v>
      </c>
      <c r="TUJ102" s="192">
        <f t="shared" si="219"/>
        <v>0</v>
      </c>
      <c r="TUK102" s="192">
        <f t="shared" si="219"/>
        <v>0</v>
      </c>
      <c r="TUL102" s="192">
        <f t="shared" si="219"/>
        <v>0</v>
      </c>
      <c r="TUM102" s="192">
        <f t="shared" si="219"/>
        <v>0</v>
      </c>
      <c r="TUN102" s="192">
        <f t="shared" si="219"/>
        <v>0</v>
      </c>
      <c r="TUO102" s="192">
        <f t="shared" si="219"/>
        <v>0</v>
      </c>
      <c r="TUP102" s="192">
        <f t="shared" si="219"/>
        <v>0</v>
      </c>
      <c r="TUQ102" s="192">
        <f t="shared" si="219"/>
        <v>0</v>
      </c>
      <c r="TUR102" s="192">
        <f t="shared" si="219"/>
        <v>0</v>
      </c>
      <c r="TUS102" s="192">
        <f t="shared" ref="TUS102:TXD102" si="220" xml:space="preserve"> TUS$99</f>
        <v>0</v>
      </c>
      <c r="TUT102" s="192">
        <f t="shared" si="220"/>
        <v>0</v>
      </c>
      <c r="TUU102" s="192">
        <f t="shared" si="220"/>
        <v>0</v>
      </c>
      <c r="TUV102" s="192">
        <f t="shared" si="220"/>
        <v>0</v>
      </c>
      <c r="TUW102" s="192">
        <f t="shared" si="220"/>
        <v>0</v>
      </c>
      <c r="TUX102" s="192">
        <f t="shared" si="220"/>
        <v>0</v>
      </c>
      <c r="TUY102" s="192">
        <f t="shared" si="220"/>
        <v>0</v>
      </c>
      <c r="TUZ102" s="192">
        <f t="shared" si="220"/>
        <v>0</v>
      </c>
      <c r="TVA102" s="192">
        <f t="shared" si="220"/>
        <v>0</v>
      </c>
      <c r="TVB102" s="192">
        <f t="shared" si="220"/>
        <v>0</v>
      </c>
      <c r="TVC102" s="192">
        <f t="shared" si="220"/>
        <v>0</v>
      </c>
      <c r="TVD102" s="192">
        <f t="shared" si="220"/>
        <v>0</v>
      </c>
      <c r="TVE102" s="192">
        <f t="shared" si="220"/>
        <v>0</v>
      </c>
      <c r="TVF102" s="192">
        <f t="shared" si="220"/>
        <v>0</v>
      </c>
      <c r="TVG102" s="192">
        <f t="shared" si="220"/>
        <v>0</v>
      </c>
      <c r="TVH102" s="192">
        <f t="shared" si="220"/>
        <v>0</v>
      </c>
      <c r="TVI102" s="192">
        <f t="shared" si="220"/>
        <v>0</v>
      </c>
      <c r="TVJ102" s="192">
        <f t="shared" si="220"/>
        <v>0</v>
      </c>
      <c r="TVK102" s="192">
        <f t="shared" si="220"/>
        <v>0</v>
      </c>
      <c r="TVL102" s="192">
        <f t="shared" si="220"/>
        <v>0</v>
      </c>
      <c r="TVM102" s="192">
        <f t="shared" si="220"/>
        <v>0</v>
      </c>
      <c r="TVN102" s="192">
        <f t="shared" si="220"/>
        <v>0</v>
      </c>
      <c r="TVO102" s="192">
        <f t="shared" si="220"/>
        <v>0</v>
      </c>
      <c r="TVP102" s="192">
        <f t="shared" si="220"/>
        <v>0</v>
      </c>
      <c r="TVQ102" s="192">
        <f t="shared" si="220"/>
        <v>0</v>
      </c>
      <c r="TVR102" s="192">
        <f t="shared" si="220"/>
        <v>0</v>
      </c>
      <c r="TVS102" s="192">
        <f t="shared" si="220"/>
        <v>0</v>
      </c>
      <c r="TVT102" s="192">
        <f t="shared" si="220"/>
        <v>0</v>
      </c>
      <c r="TVU102" s="192">
        <f t="shared" si="220"/>
        <v>0</v>
      </c>
      <c r="TVV102" s="192">
        <f t="shared" si="220"/>
        <v>0</v>
      </c>
      <c r="TVW102" s="192">
        <f t="shared" si="220"/>
        <v>0</v>
      </c>
      <c r="TVX102" s="192">
        <f t="shared" si="220"/>
        <v>0</v>
      </c>
      <c r="TVY102" s="192">
        <f t="shared" si="220"/>
        <v>0</v>
      </c>
      <c r="TVZ102" s="192">
        <f t="shared" si="220"/>
        <v>0</v>
      </c>
      <c r="TWA102" s="192">
        <f t="shared" si="220"/>
        <v>0</v>
      </c>
      <c r="TWB102" s="192">
        <f t="shared" si="220"/>
        <v>0</v>
      </c>
      <c r="TWC102" s="192">
        <f t="shared" si="220"/>
        <v>0</v>
      </c>
      <c r="TWD102" s="192">
        <f t="shared" si="220"/>
        <v>0</v>
      </c>
      <c r="TWE102" s="192">
        <f t="shared" si="220"/>
        <v>0</v>
      </c>
      <c r="TWF102" s="192">
        <f t="shared" si="220"/>
        <v>0</v>
      </c>
      <c r="TWG102" s="192">
        <f t="shared" si="220"/>
        <v>0</v>
      </c>
      <c r="TWH102" s="192">
        <f t="shared" si="220"/>
        <v>0</v>
      </c>
      <c r="TWI102" s="192">
        <f t="shared" si="220"/>
        <v>0</v>
      </c>
      <c r="TWJ102" s="192">
        <f t="shared" si="220"/>
        <v>0</v>
      </c>
      <c r="TWK102" s="192">
        <f t="shared" si="220"/>
        <v>0</v>
      </c>
      <c r="TWL102" s="192">
        <f t="shared" si="220"/>
        <v>0</v>
      </c>
      <c r="TWM102" s="192">
        <f t="shared" si="220"/>
        <v>0</v>
      </c>
      <c r="TWN102" s="192">
        <f t="shared" si="220"/>
        <v>0</v>
      </c>
      <c r="TWO102" s="192">
        <f t="shared" si="220"/>
        <v>0</v>
      </c>
      <c r="TWP102" s="192">
        <f t="shared" si="220"/>
        <v>0</v>
      </c>
      <c r="TWQ102" s="192">
        <f t="shared" si="220"/>
        <v>0</v>
      </c>
      <c r="TWR102" s="192">
        <f t="shared" si="220"/>
        <v>0</v>
      </c>
      <c r="TWS102" s="192">
        <f t="shared" si="220"/>
        <v>0</v>
      </c>
      <c r="TWT102" s="192">
        <f t="shared" si="220"/>
        <v>0</v>
      </c>
      <c r="TWU102" s="192">
        <f t="shared" si="220"/>
        <v>0</v>
      </c>
      <c r="TWV102" s="192">
        <f t="shared" si="220"/>
        <v>0</v>
      </c>
      <c r="TWW102" s="192">
        <f t="shared" si="220"/>
        <v>0</v>
      </c>
      <c r="TWX102" s="192">
        <f t="shared" si="220"/>
        <v>0</v>
      </c>
      <c r="TWY102" s="192">
        <f t="shared" si="220"/>
        <v>0</v>
      </c>
      <c r="TWZ102" s="192">
        <f t="shared" si="220"/>
        <v>0</v>
      </c>
      <c r="TXA102" s="192">
        <f t="shared" si="220"/>
        <v>0</v>
      </c>
      <c r="TXB102" s="192">
        <f t="shared" si="220"/>
        <v>0</v>
      </c>
      <c r="TXC102" s="192">
        <f t="shared" si="220"/>
        <v>0</v>
      </c>
      <c r="TXD102" s="192">
        <f t="shared" si="220"/>
        <v>0</v>
      </c>
      <c r="TXE102" s="192">
        <f t="shared" ref="TXE102:TZP102" si="221" xml:space="preserve"> TXE$99</f>
        <v>0</v>
      </c>
      <c r="TXF102" s="192">
        <f t="shared" si="221"/>
        <v>0</v>
      </c>
      <c r="TXG102" s="192">
        <f t="shared" si="221"/>
        <v>0</v>
      </c>
      <c r="TXH102" s="192">
        <f t="shared" si="221"/>
        <v>0</v>
      </c>
      <c r="TXI102" s="192">
        <f t="shared" si="221"/>
        <v>0</v>
      </c>
      <c r="TXJ102" s="192">
        <f t="shared" si="221"/>
        <v>0</v>
      </c>
      <c r="TXK102" s="192">
        <f t="shared" si="221"/>
        <v>0</v>
      </c>
      <c r="TXL102" s="192">
        <f t="shared" si="221"/>
        <v>0</v>
      </c>
      <c r="TXM102" s="192">
        <f t="shared" si="221"/>
        <v>0</v>
      </c>
      <c r="TXN102" s="192">
        <f t="shared" si="221"/>
        <v>0</v>
      </c>
      <c r="TXO102" s="192">
        <f t="shared" si="221"/>
        <v>0</v>
      </c>
      <c r="TXP102" s="192">
        <f t="shared" si="221"/>
        <v>0</v>
      </c>
      <c r="TXQ102" s="192">
        <f t="shared" si="221"/>
        <v>0</v>
      </c>
      <c r="TXR102" s="192">
        <f t="shared" si="221"/>
        <v>0</v>
      </c>
      <c r="TXS102" s="192">
        <f t="shared" si="221"/>
        <v>0</v>
      </c>
      <c r="TXT102" s="192">
        <f t="shared" si="221"/>
        <v>0</v>
      </c>
      <c r="TXU102" s="192">
        <f t="shared" si="221"/>
        <v>0</v>
      </c>
      <c r="TXV102" s="192">
        <f t="shared" si="221"/>
        <v>0</v>
      </c>
      <c r="TXW102" s="192">
        <f t="shared" si="221"/>
        <v>0</v>
      </c>
      <c r="TXX102" s="192">
        <f t="shared" si="221"/>
        <v>0</v>
      </c>
      <c r="TXY102" s="192">
        <f t="shared" si="221"/>
        <v>0</v>
      </c>
      <c r="TXZ102" s="192">
        <f t="shared" si="221"/>
        <v>0</v>
      </c>
      <c r="TYA102" s="192">
        <f t="shared" si="221"/>
        <v>0</v>
      </c>
      <c r="TYB102" s="192">
        <f t="shared" si="221"/>
        <v>0</v>
      </c>
      <c r="TYC102" s="192">
        <f t="shared" si="221"/>
        <v>0</v>
      </c>
      <c r="TYD102" s="192">
        <f t="shared" si="221"/>
        <v>0</v>
      </c>
      <c r="TYE102" s="192">
        <f t="shared" si="221"/>
        <v>0</v>
      </c>
      <c r="TYF102" s="192">
        <f t="shared" si="221"/>
        <v>0</v>
      </c>
      <c r="TYG102" s="192">
        <f t="shared" si="221"/>
        <v>0</v>
      </c>
      <c r="TYH102" s="192">
        <f t="shared" si="221"/>
        <v>0</v>
      </c>
      <c r="TYI102" s="192">
        <f t="shared" si="221"/>
        <v>0</v>
      </c>
      <c r="TYJ102" s="192">
        <f t="shared" si="221"/>
        <v>0</v>
      </c>
      <c r="TYK102" s="192">
        <f t="shared" si="221"/>
        <v>0</v>
      </c>
      <c r="TYL102" s="192">
        <f t="shared" si="221"/>
        <v>0</v>
      </c>
      <c r="TYM102" s="192">
        <f t="shared" si="221"/>
        <v>0</v>
      </c>
      <c r="TYN102" s="192">
        <f t="shared" si="221"/>
        <v>0</v>
      </c>
      <c r="TYO102" s="192">
        <f t="shared" si="221"/>
        <v>0</v>
      </c>
      <c r="TYP102" s="192">
        <f t="shared" si="221"/>
        <v>0</v>
      </c>
      <c r="TYQ102" s="192">
        <f t="shared" si="221"/>
        <v>0</v>
      </c>
      <c r="TYR102" s="192">
        <f t="shared" si="221"/>
        <v>0</v>
      </c>
      <c r="TYS102" s="192">
        <f t="shared" si="221"/>
        <v>0</v>
      </c>
      <c r="TYT102" s="192">
        <f t="shared" si="221"/>
        <v>0</v>
      </c>
      <c r="TYU102" s="192">
        <f t="shared" si="221"/>
        <v>0</v>
      </c>
      <c r="TYV102" s="192">
        <f t="shared" si="221"/>
        <v>0</v>
      </c>
      <c r="TYW102" s="192">
        <f t="shared" si="221"/>
        <v>0</v>
      </c>
      <c r="TYX102" s="192">
        <f t="shared" si="221"/>
        <v>0</v>
      </c>
      <c r="TYY102" s="192">
        <f t="shared" si="221"/>
        <v>0</v>
      </c>
      <c r="TYZ102" s="192">
        <f t="shared" si="221"/>
        <v>0</v>
      </c>
      <c r="TZA102" s="192">
        <f t="shared" si="221"/>
        <v>0</v>
      </c>
      <c r="TZB102" s="192">
        <f t="shared" si="221"/>
        <v>0</v>
      </c>
      <c r="TZC102" s="192">
        <f t="shared" si="221"/>
        <v>0</v>
      </c>
      <c r="TZD102" s="192">
        <f t="shared" si="221"/>
        <v>0</v>
      </c>
      <c r="TZE102" s="192">
        <f t="shared" si="221"/>
        <v>0</v>
      </c>
      <c r="TZF102" s="192">
        <f t="shared" si="221"/>
        <v>0</v>
      </c>
      <c r="TZG102" s="192">
        <f t="shared" si="221"/>
        <v>0</v>
      </c>
      <c r="TZH102" s="192">
        <f t="shared" si="221"/>
        <v>0</v>
      </c>
      <c r="TZI102" s="192">
        <f t="shared" si="221"/>
        <v>0</v>
      </c>
      <c r="TZJ102" s="192">
        <f t="shared" si="221"/>
        <v>0</v>
      </c>
      <c r="TZK102" s="192">
        <f t="shared" si="221"/>
        <v>0</v>
      </c>
      <c r="TZL102" s="192">
        <f t="shared" si="221"/>
        <v>0</v>
      </c>
      <c r="TZM102" s="192">
        <f t="shared" si="221"/>
        <v>0</v>
      </c>
      <c r="TZN102" s="192">
        <f t="shared" si="221"/>
        <v>0</v>
      </c>
      <c r="TZO102" s="192">
        <f t="shared" si="221"/>
        <v>0</v>
      </c>
      <c r="TZP102" s="192">
        <f t="shared" si="221"/>
        <v>0</v>
      </c>
      <c r="TZQ102" s="192">
        <f t="shared" ref="TZQ102:UCB102" si="222" xml:space="preserve"> TZQ$99</f>
        <v>0</v>
      </c>
      <c r="TZR102" s="192">
        <f t="shared" si="222"/>
        <v>0</v>
      </c>
      <c r="TZS102" s="192">
        <f t="shared" si="222"/>
        <v>0</v>
      </c>
      <c r="TZT102" s="192">
        <f t="shared" si="222"/>
        <v>0</v>
      </c>
      <c r="TZU102" s="192">
        <f t="shared" si="222"/>
        <v>0</v>
      </c>
      <c r="TZV102" s="192">
        <f t="shared" si="222"/>
        <v>0</v>
      </c>
      <c r="TZW102" s="192">
        <f t="shared" si="222"/>
        <v>0</v>
      </c>
      <c r="TZX102" s="192">
        <f t="shared" si="222"/>
        <v>0</v>
      </c>
      <c r="TZY102" s="192">
        <f t="shared" si="222"/>
        <v>0</v>
      </c>
      <c r="TZZ102" s="192">
        <f t="shared" si="222"/>
        <v>0</v>
      </c>
      <c r="UAA102" s="192">
        <f t="shared" si="222"/>
        <v>0</v>
      </c>
      <c r="UAB102" s="192">
        <f t="shared" si="222"/>
        <v>0</v>
      </c>
      <c r="UAC102" s="192">
        <f t="shared" si="222"/>
        <v>0</v>
      </c>
      <c r="UAD102" s="192">
        <f t="shared" si="222"/>
        <v>0</v>
      </c>
      <c r="UAE102" s="192">
        <f t="shared" si="222"/>
        <v>0</v>
      </c>
      <c r="UAF102" s="192">
        <f t="shared" si="222"/>
        <v>0</v>
      </c>
      <c r="UAG102" s="192">
        <f t="shared" si="222"/>
        <v>0</v>
      </c>
      <c r="UAH102" s="192">
        <f t="shared" si="222"/>
        <v>0</v>
      </c>
      <c r="UAI102" s="192">
        <f t="shared" si="222"/>
        <v>0</v>
      </c>
      <c r="UAJ102" s="192">
        <f t="shared" si="222"/>
        <v>0</v>
      </c>
      <c r="UAK102" s="192">
        <f t="shared" si="222"/>
        <v>0</v>
      </c>
      <c r="UAL102" s="192">
        <f t="shared" si="222"/>
        <v>0</v>
      </c>
      <c r="UAM102" s="192">
        <f t="shared" si="222"/>
        <v>0</v>
      </c>
      <c r="UAN102" s="192">
        <f t="shared" si="222"/>
        <v>0</v>
      </c>
      <c r="UAO102" s="192">
        <f t="shared" si="222"/>
        <v>0</v>
      </c>
      <c r="UAP102" s="192">
        <f t="shared" si="222"/>
        <v>0</v>
      </c>
      <c r="UAQ102" s="192">
        <f t="shared" si="222"/>
        <v>0</v>
      </c>
      <c r="UAR102" s="192">
        <f t="shared" si="222"/>
        <v>0</v>
      </c>
      <c r="UAS102" s="192">
        <f t="shared" si="222"/>
        <v>0</v>
      </c>
      <c r="UAT102" s="192">
        <f t="shared" si="222"/>
        <v>0</v>
      </c>
      <c r="UAU102" s="192">
        <f t="shared" si="222"/>
        <v>0</v>
      </c>
      <c r="UAV102" s="192">
        <f t="shared" si="222"/>
        <v>0</v>
      </c>
      <c r="UAW102" s="192">
        <f t="shared" si="222"/>
        <v>0</v>
      </c>
      <c r="UAX102" s="192">
        <f t="shared" si="222"/>
        <v>0</v>
      </c>
      <c r="UAY102" s="192">
        <f t="shared" si="222"/>
        <v>0</v>
      </c>
      <c r="UAZ102" s="192">
        <f t="shared" si="222"/>
        <v>0</v>
      </c>
      <c r="UBA102" s="192">
        <f t="shared" si="222"/>
        <v>0</v>
      </c>
      <c r="UBB102" s="192">
        <f t="shared" si="222"/>
        <v>0</v>
      </c>
      <c r="UBC102" s="192">
        <f t="shared" si="222"/>
        <v>0</v>
      </c>
      <c r="UBD102" s="192">
        <f t="shared" si="222"/>
        <v>0</v>
      </c>
      <c r="UBE102" s="192">
        <f t="shared" si="222"/>
        <v>0</v>
      </c>
      <c r="UBF102" s="192">
        <f t="shared" si="222"/>
        <v>0</v>
      </c>
      <c r="UBG102" s="192">
        <f t="shared" si="222"/>
        <v>0</v>
      </c>
      <c r="UBH102" s="192">
        <f t="shared" si="222"/>
        <v>0</v>
      </c>
      <c r="UBI102" s="192">
        <f t="shared" si="222"/>
        <v>0</v>
      </c>
      <c r="UBJ102" s="192">
        <f t="shared" si="222"/>
        <v>0</v>
      </c>
      <c r="UBK102" s="192">
        <f t="shared" si="222"/>
        <v>0</v>
      </c>
      <c r="UBL102" s="192">
        <f t="shared" si="222"/>
        <v>0</v>
      </c>
      <c r="UBM102" s="192">
        <f t="shared" si="222"/>
        <v>0</v>
      </c>
      <c r="UBN102" s="192">
        <f t="shared" si="222"/>
        <v>0</v>
      </c>
      <c r="UBO102" s="192">
        <f t="shared" si="222"/>
        <v>0</v>
      </c>
      <c r="UBP102" s="192">
        <f t="shared" si="222"/>
        <v>0</v>
      </c>
      <c r="UBQ102" s="192">
        <f t="shared" si="222"/>
        <v>0</v>
      </c>
      <c r="UBR102" s="192">
        <f t="shared" si="222"/>
        <v>0</v>
      </c>
      <c r="UBS102" s="192">
        <f t="shared" si="222"/>
        <v>0</v>
      </c>
      <c r="UBT102" s="192">
        <f t="shared" si="222"/>
        <v>0</v>
      </c>
      <c r="UBU102" s="192">
        <f t="shared" si="222"/>
        <v>0</v>
      </c>
      <c r="UBV102" s="192">
        <f t="shared" si="222"/>
        <v>0</v>
      </c>
      <c r="UBW102" s="192">
        <f t="shared" si="222"/>
        <v>0</v>
      </c>
      <c r="UBX102" s="192">
        <f t="shared" si="222"/>
        <v>0</v>
      </c>
      <c r="UBY102" s="192">
        <f t="shared" si="222"/>
        <v>0</v>
      </c>
      <c r="UBZ102" s="192">
        <f t="shared" si="222"/>
        <v>0</v>
      </c>
      <c r="UCA102" s="192">
        <f t="shared" si="222"/>
        <v>0</v>
      </c>
      <c r="UCB102" s="192">
        <f t="shared" si="222"/>
        <v>0</v>
      </c>
      <c r="UCC102" s="192">
        <f t="shared" ref="UCC102:UEN102" si="223" xml:space="preserve"> UCC$99</f>
        <v>0</v>
      </c>
      <c r="UCD102" s="192">
        <f t="shared" si="223"/>
        <v>0</v>
      </c>
      <c r="UCE102" s="192">
        <f t="shared" si="223"/>
        <v>0</v>
      </c>
      <c r="UCF102" s="192">
        <f t="shared" si="223"/>
        <v>0</v>
      </c>
      <c r="UCG102" s="192">
        <f t="shared" si="223"/>
        <v>0</v>
      </c>
      <c r="UCH102" s="192">
        <f t="shared" si="223"/>
        <v>0</v>
      </c>
      <c r="UCI102" s="192">
        <f t="shared" si="223"/>
        <v>0</v>
      </c>
      <c r="UCJ102" s="192">
        <f t="shared" si="223"/>
        <v>0</v>
      </c>
      <c r="UCK102" s="192">
        <f t="shared" si="223"/>
        <v>0</v>
      </c>
      <c r="UCL102" s="192">
        <f t="shared" si="223"/>
        <v>0</v>
      </c>
      <c r="UCM102" s="192">
        <f t="shared" si="223"/>
        <v>0</v>
      </c>
      <c r="UCN102" s="192">
        <f t="shared" si="223"/>
        <v>0</v>
      </c>
      <c r="UCO102" s="192">
        <f t="shared" si="223"/>
        <v>0</v>
      </c>
      <c r="UCP102" s="192">
        <f t="shared" si="223"/>
        <v>0</v>
      </c>
      <c r="UCQ102" s="192">
        <f t="shared" si="223"/>
        <v>0</v>
      </c>
      <c r="UCR102" s="192">
        <f t="shared" si="223"/>
        <v>0</v>
      </c>
      <c r="UCS102" s="192">
        <f t="shared" si="223"/>
        <v>0</v>
      </c>
      <c r="UCT102" s="192">
        <f t="shared" si="223"/>
        <v>0</v>
      </c>
      <c r="UCU102" s="192">
        <f t="shared" si="223"/>
        <v>0</v>
      </c>
      <c r="UCV102" s="192">
        <f t="shared" si="223"/>
        <v>0</v>
      </c>
      <c r="UCW102" s="192">
        <f t="shared" si="223"/>
        <v>0</v>
      </c>
      <c r="UCX102" s="192">
        <f t="shared" si="223"/>
        <v>0</v>
      </c>
      <c r="UCY102" s="192">
        <f t="shared" si="223"/>
        <v>0</v>
      </c>
      <c r="UCZ102" s="192">
        <f t="shared" si="223"/>
        <v>0</v>
      </c>
      <c r="UDA102" s="192">
        <f t="shared" si="223"/>
        <v>0</v>
      </c>
      <c r="UDB102" s="192">
        <f t="shared" si="223"/>
        <v>0</v>
      </c>
      <c r="UDC102" s="192">
        <f t="shared" si="223"/>
        <v>0</v>
      </c>
      <c r="UDD102" s="192">
        <f t="shared" si="223"/>
        <v>0</v>
      </c>
      <c r="UDE102" s="192">
        <f t="shared" si="223"/>
        <v>0</v>
      </c>
      <c r="UDF102" s="192">
        <f t="shared" si="223"/>
        <v>0</v>
      </c>
      <c r="UDG102" s="192">
        <f t="shared" si="223"/>
        <v>0</v>
      </c>
      <c r="UDH102" s="192">
        <f t="shared" si="223"/>
        <v>0</v>
      </c>
      <c r="UDI102" s="192">
        <f t="shared" si="223"/>
        <v>0</v>
      </c>
      <c r="UDJ102" s="192">
        <f t="shared" si="223"/>
        <v>0</v>
      </c>
      <c r="UDK102" s="192">
        <f t="shared" si="223"/>
        <v>0</v>
      </c>
      <c r="UDL102" s="192">
        <f t="shared" si="223"/>
        <v>0</v>
      </c>
      <c r="UDM102" s="192">
        <f t="shared" si="223"/>
        <v>0</v>
      </c>
      <c r="UDN102" s="192">
        <f t="shared" si="223"/>
        <v>0</v>
      </c>
      <c r="UDO102" s="192">
        <f t="shared" si="223"/>
        <v>0</v>
      </c>
      <c r="UDP102" s="192">
        <f t="shared" si="223"/>
        <v>0</v>
      </c>
      <c r="UDQ102" s="192">
        <f t="shared" si="223"/>
        <v>0</v>
      </c>
      <c r="UDR102" s="192">
        <f t="shared" si="223"/>
        <v>0</v>
      </c>
      <c r="UDS102" s="192">
        <f t="shared" si="223"/>
        <v>0</v>
      </c>
      <c r="UDT102" s="192">
        <f t="shared" si="223"/>
        <v>0</v>
      </c>
      <c r="UDU102" s="192">
        <f t="shared" si="223"/>
        <v>0</v>
      </c>
      <c r="UDV102" s="192">
        <f t="shared" si="223"/>
        <v>0</v>
      </c>
      <c r="UDW102" s="192">
        <f t="shared" si="223"/>
        <v>0</v>
      </c>
      <c r="UDX102" s="192">
        <f t="shared" si="223"/>
        <v>0</v>
      </c>
      <c r="UDY102" s="192">
        <f t="shared" si="223"/>
        <v>0</v>
      </c>
      <c r="UDZ102" s="192">
        <f t="shared" si="223"/>
        <v>0</v>
      </c>
      <c r="UEA102" s="192">
        <f t="shared" si="223"/>
        <v>0</v>
      </c>
      <c r="UEB102" s="192">
        <f t="shared" si="223"/>
        <v>0</v>
      </c>
      <c r="UEC102" s="192">
        <f t="shared" si="223"/>
        <v>0</v>
      </c>
      <c r="UED102" s="192">
        <f t="shared" si="223"/>
        <v>0</v>
      </c>
      <c r="UEE102" s="192">
        <f t="shared" si="223"/>
        <v>0</v>
      </c>
      <c r="UEF102" s="192">
        <f t="shared" si="223"/>
        <v>0</v>
      </c>
      <c r="UEG102" s="192">
        <f t="shared" si="223"/>
        <v>0</v>
      </c>
      <c r="UEH102" s="192">
        <f t="shared" si="223"/>
        <v>0</v>
      </c>
      <c r="UEI102" s="192">
        <f t="shared" si="223"/>
        <v>0</v>
      </c>
      <c r="UEJ102" s="192">
        <f t="shared" si="223"/>
        <v>0</v>
      </c>
      <c r="UEK102" s="192">
        <f t="shared" si="223"/>
        <v>0</v>
      </c>
      <c r="UEL102" s="192">
        <f t="shared" si="223"/>
        <v>0</v>
      </c>
      <c r="UEM102" s="192">
        <f t="shared" si="223"/>
        <v>0</v>
      </c>
      <c r="UEN102" s="192">
        <f t="shared" si="223"/>
        <v>0</v>
      </c>
      <c r="UEO102" s="192">
        <f t="shared" ref="UEO102:UGZ102" si="224" xml:space="preserve"> UEO$99</f>
        <v>0</v>
      </c>
      <c r="UEP102" s="192">
        <f t="shared" si="224"/>
        <v>0</v>
      </c>
      <c r="UEQ102" s="192">
        <f t="shared" si="224"/>
        <v>0</v>
      </c>
      <c r="UER102" s="192">
        <f t="shared" si="224"/>
        <v>0</v>
      </c>
      <c r="UES102" s="192">
        <f t="shared" si="224"/>
        <v>0</v>
      </c>
      <c r="UET102" s="192">
        <f t="shared" si="224"/>
        <v>0</v>
      </c>
      <c r="UEU102" s="192">
        <f t="shared" si="224"/>
        <v>0</v>
      </c>
      <c r="UEV102" s="192">
        <f t="shared" si="224"/>
        <v>0</v>
      </c>
      <c r="UEW102" s="192">
        <f t="shared" si="224"/>
        <v>0</v>
      </c>
      <c r="UEX102" s="192">
        <f t="shared" si="224"/>
        <v>0</v>
      </c>
      <c r="UEY102" s="192">
        <f t="shared" si="224"/>
        <v>0</v>
      </c>
      <c r="UEZ102" s="192">
        <f t="shared" si="224"/>
        <v>0</v>
      </c>
      <c r="UFA102" s="192">
        <f t="shared" si="224"/>
        <v>0</v>
      </c>
      <c r="UFB102" s="192">
        <f t="shared" si="224"/>
        <v>0</v>
      </c>
      <c r="UFC102" s="192">
        <f t="shared" si="224"/>
        <v>0</v>
      </c>
      <c r="UFD102" s="192">
        <f t="shared" si="224"/>
        <v>0</v>
      </c>
      <c r="UFE102" s="192">
        <f t="shared" si="224"/>
        <v>0</v>
      </c>
      <c r="UFF102" s="192">
        <f t="shared" si="224"/>
        <v>0</v>
      </c>
      <c r="UFG102" s="192">
        <f t="shared" si="224"/>
        <v>0</v>
      </c>
      <c r="UFH102" s="192">
        <f t="shared" si="224"/>
        <v>0</v>
      </c>
      <c r="UFI102" s="192">
        <f t="shared" si="224"/>
        <v>0</v>
      </c>
      <c r="UFJ102" s="192">
        <f t="shared" si="224"/>
        <v>0</v>
      </c>
      <c r="UFK102" s="192">
        <f t="shared" si="224"/>
        <v>0</v>
      </c>
      <c r="UFL102" s="192">
        <f t="shared" si="224"/>
        <v>0</v>
      </c>
      <c r="UFM102" s="192">
        <f t="shared" si="224"/>
        <v>0</v>
      </c>
      <c r="UFN102" s="192">
        <f t="shared" si="224"/>
        <v>0</v>
      </c>
      <c r="UFO102" s="192">
        <f t="shared" si="224"/>
        <v>0</v>
      </c>
      <c r="UFP102" s="192">
        <f t="shared" si="224"/>
        <v>0</v>
      </c>
      <c r="UFQ102" s="192">
        <f t="shared" si="224"/>
        <v>0</v>
      </c>
      <c r="UFR102" s="192">
        <f t="shared" si="224"/>
        <v>0</v>
      </c>
      <c r="UFS102" s="192">
        <f t="shared" si="224"/>
        <v>0</v>
      </c>
      <c r="UFT102" s="192">
        <f t="shared" si="224"/>
        <v>0</v>
      </c>
      <c r="UFU102" s="192">
        <f t="shared" si="224"/>
        <v>0</v>
      </c>
      <c r="UFV102" s="192">
        <f t="shared" si="224"/>
        <v>0</v>
      </c>
      <c r="UFW102" s="192">
        <f t="shared" si="224"/>
        <v>0</v>
      </c>
      <c r="UFX102" s="192">
        <f t="shared" si="224"/>
        <v>0</v>
      </c>
      <c r="UFY102" s="192">
        <f t="shared" si="224"/>
        <v>0</v>
      </c>
      <c r="UFZ102" s="192">
        <f t="shared" si="224"/>
        <v>0</v>
      </c>
      <c r="UGA102" s="192">
        <f t="shared" si="224"/>
        <v>0</v>
      </c>
      <c r="UGB102" s="192">
        <f t="shared" si="224"/>
        <v>0</v>
      </c>
      <c r="UGC102" s="192">
        <f t="shared" si="224"/>
        <v>0</v>
      </c>
      <c r="UGD102" s="192">
        <f t="shared" si="224"/>
        <v>0</v>
      </c>
      <c r="UGE102" s="192">
        <f t="shared" si="224"/>
        <v>0</v>
      </c>
      <c r="UGF102" s="192">
        <f t="shared" si="224"/>
        <v>0</v>
      </c>
      <c r="UGG102" s="192">
        <f t="shared" si="224"/>
        <v>0</v>
      </c>
      <c r="UGH102" s="192">
        <f t="shared" si="224"/>
        <v>0</v>
      </c>
      <c r="UGI102" s="192">
        <f t="shared" si="224"/>
        <v>0</v>
      </c>
      <c r="UGJ102" s="192">
        <f t="shared" si="224"/>
        <v>0</v>
      </c>
      <c r="UGK102" s="192">
        <f t="shared" si="224"/>
        <v>0</v>
      </c>
      <c r="UGL102" s="192">
        <f t="shared" si="224"/>
        <v>0</v>
      </c>
      <c r="UGM102" s="192">
        <f t="shared" si="224"/>
        <v>0</v>
      </c>
      <c r="UGN102" s="192">
        <f t="shared" si="224"/>
        <v>0</v>
      </c>
      <c r="UGO102" s="192">
        <f t="shared" si="224"/>
        <v>0</v>
      </c>
      <c r="UGP102" s="192">
        <f t="shared" si="224"/>
        <v>0</v>
      </c>
      <c r="UGQ102" s="192">
        <f t="shared" si="224"/>
        <v>0</v>
      </c>
      <c r="UGR102" s="192">
        <f t="shared" si="224"/>
        <v>0</v>
      </c>
      <c r="UGS102" s="192">
        <f t="shared" si="224"/>
        <v>0</v>
      </c>
      <c r="UGT102" s="192">
        <f t="shared" si="224"/>
        <v>0</v>
      </c>
      <c r="UGU102" s="192">
        <f t="shared" si="224"/>
        <v>0</v>
      </c>
      <c r="UGV102" s="192">
        <f t="shared" si="224"/>
        <v>0</v>
      </c>
      <c r="UGW102" s="192">
        <f t="shared" si="224"/>
        <v>0</v>
      </c>
      <c r="UGX102" s="192">
        <f t="shared" si="224"/>
        <v>0</v>
      </c>
      <c r="UGY102" s="192">
        <f t="shared" si="224"/>
        <v>0</v>
      </c>
      <c r="UGZ102" s="192">
        <f t="shared" si="224"/>
        <v>0</v>
      </c>
      <c r="UHA102" s="192">
        <f t="shared" ref="UHA102:UJL102" si="225" xml:space="preserve"> UHA$99</f>
        <v>0</v>
      </c>
      <c r="UHB102" s="192">
        <f t="shared" si="225"/>
        <v>0</v>
      </c>
      <c r="UHC102" s="192">
        <f t="shared" si="225"/>
        <v>0</v>
      </c>
      <c r="UHD102" s="192">
        <f t="shared" si="225"/>
        <v>0</v>
      </c>
      <c r="UHE102" s="192">
        <f t="shared" si="225"/>
        <v>0</v>
      </c>
      <c r="UHF102" s="192">
        <f t="shared" si="225"/>
        <v>0</v>
      </c>
      <c r="UHG102" s="192">
        <f t="shared" si="225"/>
        <v>0</v>
      </c>
      <c r="UHH102" s="192">
        <f t="shared" si="225"/>
        <v>0</v>
      </c>
      <c r="UHI102" s="192">
        <f t="shared" si="225"/>
        <v>0</v>
      </c>
      <c r="UHJ102" s="192">
        <f t="shared" si="225"/>
        <v>0</v>
      </c>
      <c r="UHK102" s="192">
        <f t="shared" si="225"/>
        <v>0</v>
      </c>
      <c r="UHL102" s="192">
        <f t="shared" si="225"/>
        <v>0</v>
      </c>
      <c r="UHM102" s="192">
        <f t="shared" si="225"/>
        <v>0</v>
      </c>
      <c r="UHN102" s="192">
        <f t="shared" si="225"/>
        <v>0</v>
      </c>
      <c r="UHO102" s="192">
        <f t="shared" si="225"/>
        <v>0</v>
      </c>
      <c r="UHP102" s="192">
        <f t="shared" si="225"/>
        <v>0</v>
      </c>
      <c r="UHQ102" s="192">
        <f t="shared" si="225"/>
        <v>0</v>
      </c>
      <c r="UHR102" s="192">
        <f t="shared" si="225"/>
        <v>0</v>
      </c>
      <c r="UHS102" s="192">
        <f t="shared" si="225"/>
        <v>0</v>
      </c>
      <c r="UHT102" s="192">
        <f t="shared" si="225"/>
        <v>0</v>
      </c>
      <c r="UHU102" s="192">
        <f t="shared" si="225"/>
        <v>0</v>
      </c>
      <c r="UHV102" s="192">
        <f t="shared" si="225"/>
        <v>0</v>
      </c>
      <c r="UHW102" s="192">
        <f t="shared" si="225"/>
        <v>0</v>
      </c>
      <c r="UHX102" s="192">
        <f t="shared" si="225"/>
        <v>0</v>
      </c>
      <c r="UHY102" s="192">
        <f t="shared" si="225"/>
        <v>0</v>
      </c>
      <c r="UHZ102" s="192">
        <f t="shared" si="225"/>
        <v>0</v>
      </c>
      <c r="UIA102" s="192">
        <f t="shared" si="225"/>
        <v>0</v>
      </c>
      <c r="UIB102" s="192">
        <f t="shared" si="225"/>
        <v>0</v>
      </c>
      <c r="UIC102" s="192">
        <f t="shared" si="225"/>
        <v>0</v>
      </c>
      <c r="UID102" s="192">
        <f t="shared" si="225"/>
        <v>0</v>
      </c>
      <c r="UIE102" s="192">
        <f t="shared" si="225"/>
        <v>0</v>
      </c>
      <c r="UIF102" s="192">
        <f t="shared" si="225"/>
        <v>0</v>
      </c>
      <c r="UIG102" s="192">
        <f t="shared" si="225"/>
        <v>0</v>
      </c>
      <c r="UIH102" s="192">
        <f t="shared" si="225"/>
        <v>0</v>
      </c>
      <c r="UII102" s="192">
        <f t="shared" si="225"/>
        <v>0</v>
      </c>
      <c r="UIJ102" s="192">
        <f t="shared" si="225"/>
        <v>0</v>
      </c>
      <c r="UIK102" s="192">
        <f t="shared" si="225"/>
        <v>0</v>
      </c>
      <c r="UIL102" s="192">
        <f t="shared" si="225"/>
        <v>0</v>
      </c>
      <c r="UIM102" s="192">
        <f t="shared" si="225"/>
        <v>0</v>
      </c>
      <c r="UIN102" s="192">
        <f t="shared" si="225"/>
        <v>0</v>
      </c>
      <c r="UIO102" s="192">
        <f t="shared" si="225"/>
        <v>0</v>
      </c>
      <c r="UIP102" s="192">
        <f t="shared" si="225"/>
        <v>0</v>
      </c>
      <c r="UIQ102" s="192">
        <f t="shared" si="225"/>
        <v>0</v>
      </c>
      <c r="UIR102" s="192">
        <f t="shared" si="225"/>
        <v>0</v>
      </c>
      <c r="UIS102" s="192">
        <f t="shared" si="225"/>
        <v>0</v>
      </c>
      <c r="UIT102" s="192">
        <f t="shared" si="225"/>
        <v>0</v>
      </c>
      <c r="UIU102" s="192">
        <f t="shared" si="225"/>
        <v>0</v>
      </c>
      <c r="UIV102" s="192">
        <f t="shared" si="225"/>
        <v>0</v>
      </c>
      <c r="UIW102" s="192">
        <f t="shared" si="225"/>
        <v>0</v>
      </c>
      <c r="UIX102" s="192">
        <f t="shared" si="225"/>
        <v>0</v>
      </c>
      <c r="UIY102" s="192">
        <f t="shared" si="225"/>
        <v>0</v>
      </c>
      <c r="UIZ102" s="192">
        <f t="shared" si="225"/>
        <v>0</v>
      </c>
      <c r="UJA102" s="192">
        <f t="shared" si="225"/>
        <v>0</v>
      </c>
      <c r="UJB102" s="192">
        <f t="shared" si="225"/>
        <v>0</v>
      </c>
      <c r="UJC102" s="192">
        <f t="shared" si="225"/>
        <v>0</v>
      </c>
      <c r="UJD102" s="192">
        <f t="shared" si="225"/>
        <v>0</v>
      </c>
      <c r="UJE102" s="192">
        <f t="shared" si="225"/>
        <v>0</v>
      </c>
      <c r="UJF102" s="192">
        <f t="shared" si="225"/>
        <v>0</v>
      </c>
      <c r="UJG102" s="192">
        <f t="shared" si="225"/>
        <v>0</v>
      </c>
      <c r="UJH102" s="192">
        <f t="shared" si="225"/>
        <v>0</v>
      </c>
      <c r="UJI102" s="192">
        <f t="shared" si="225"/>
        <v>0</v>
      </c>
      <c r="UJJ102" s="192">
        <f t="shared" si="225"/>
        <v>0</v>
      </c>
      <c r="UJK102" s="192">
        <f t="shared" si="225"/>
        <v>0</v>
      </c>
      <c r="UJL102" s="192">
        <f t="shared" si="225"/>
        <v>0</v>
      </c>
      <c r="UJM102" s="192">
        <f t="shared" ref="UJM102:ULX102" si="226" xml:space="preserve"> UJM$99</f>
        <v>0</v>
      </c>
      <c r="UJN102" s="192">
        <f t="shared" si="226"/>
        <v>0</v>
      </c>
      <c r="UJO102" s="192">
        <f t="shared" si="226"/>
        <v>0</v>
      </c>
      <c r="UJP102" s="192">
        <f t="shared" si="226"/>
        <v>0</v>
      </c>
      <c r="UJQ102" s="192">
        <f t="shared" si="226"/>
        <v>0</v>
      </c>
      <c r="UJR102" s="192">
        <f t="shared" si="226"/>
        <v>0</v>
      </c>
      <c r="UJS102" s="192">
        <f t="shared" si="226"/>
        <v>0</v>
      </c>
      <c r="UJT102" s="192">
        <f t="shared" si="226"/>
        <v>0</v>
      </c>
      <c r="UJU102" s="192">
        <f t="shared" si="226"/>
        <v>0</v>
      </c>
      <c r="UJV102" s="192">
        <f t="shared" si="226"/>
        <v>0</v>
      </c>
      <c r="UJW102" s="192">
        <f t="shared" si="226"/>
        <v>0</v>
      </c>
      <c r="UJX102" s="192">
        <f t="shared" si="226"/>
        <v>0</v>
      </c>
      <c r="UJY102" s="192">
        <f t="shared" si="226"/>
        <v>0</v>
      </c>
      <c r="UJZ102" s="192">
        <f t="shared" si="226"/>
        <v>0</v>
      </c>
      <c r="UKA102" s="192">
        <f t="shared" si="226"/>
        <v>0</v>
      </c>
      <c r="UKB102" s="192">
        <f t="shared" si="226"/>
        <v>0</v>
      </c>
      <c r="UKC102" s="192">
        <f t="shared" si="226"/>
        <v>0</v>
      </c>
      <c r="UKD102" s="192">
        <f t="shared" si="226"/>
        <v>0</v>
      </c>
      <c r="UKE102" s="192">
        <f t="shared" si="226"/>
        <v>0</v>
      </c>
      <c r="UKF102" s="192">
        <f t="shared" si="226"/>
        <v>0</v>
      </c>
      <c r="UKG102" s="192">
        <f t="shared" si="226"/>
        <v>0</v>
      </c>
      <c r="UKH102" s="192">
        <f t="shared" si="226"/>
        <v>0</v>
      </c>
      <c r="UKI102" s="192">
        <f t="shared" si="226"/>
        <v>0</v>
      </c>
      <c r="UKJ102" s="192">
        <f t="shared" si="226"/>
        <v>0</v>
      </c>
      <c r="UKK102" s="192">
        <f t="shared" si="226"/>
        <v>0</v>
      </c>
      <c r="UKL102" s="192">
        <f t="shared" si="226"/>
        <v>0</v>
      </c>
      <c r="UKM102" s="192">
        <f t="shared" si="226"/>
        <v>0</v>
      </c>
      <c r="UKN102" s="192">
        <f t="shared" si="226"/>
        <v>0</v>
      </c>
      <c r="UKO102" s="192">
        <f t="shared" si="226"/>
        <v>0</v>
      </c>
      <c r="UKP102" s="192">
        <f t="shared" si="226"/>
        <v>0</v>
      </c>
      <c r="UKQ102" s="192">
        <f t="shared" si="226"/>
        <v>0</v>
      </c>
      <c r="UKR102" s="192">
        <f t="shared" si="226"/>
        <v>0</v>
      </c>
      <c r="UKS102" s="192">
        <f t="shared" si="226"/>
        <v>0</v>
      </c>
      <c r="UKT102" s="192">
        <f t="shared" si="226"/>
        <v>0</v>
      </c>
      <c r="UKU102" s="192">
        <f t="shared" si="226"/>
        <v>0</v>
      </c>
      <c r="UKV102" s="192">
        <f t="shared" si="226"/>
        <v>0</v>
      </c>
      <c r="UKW102" s="192">
        <f t="shared" si="226"/>
        <v>0</v>
      </c>
      <c r="UKX102" s="192">
        <f t="shared" si="226"/>
        <v>0</v>
      </c>
      <c r="UKY102" s="192">
        <f t="shared" si="226"/>
        <v>0</v>
      </c>
      <c r="UKZ102" s="192">
        <f t="shared" si="226"/>
        <v>0</v>
      </c>
      <c r="ULA102" s="192">
        <f t="shared" si="226"/>
        <v>0</v>
      </c>
      <c r="ULB102" s="192">
        <f t="shared" si="226"/>
        <v>0</v>
      </c>
      <c r="ULC102" s="192">
        <f t="shared" si="226"/>
        <v>0</v>
      </c>
      <c r="ULD102" s="192">
        <f t="shared" si="226"/>
        <v>0</v>
      </c>
      <c r="ULE102" s="192">
        <f t="shared" si="226"/>
        <v>0</v>
      </c>
      <c r="ULF102" s="192">
        <f t="shared" si="226"/>
        <v>0</v>
      </c>
      <c r="ULG102" s="192">
        <f t="shared" si="226"/>
        <v>0</v>
      </c>
      <c r="ULH102" s="192">
        <f t="shared" si="226"/>
        <v>0</v>
      </c>
      <c r="ULI102" s="192">
        <f t="shared" si="226"/>
        <v>0</v>
      </c>
      <c r="ULJ102" s="192">
        <f t="shared" si="226"/>
        <v>0</v>
      </c>
      <c r="ULK102" s="192">
        <f t="shared" si="226"/>
        <v>0</v>
      </c>
      <c r="ULL102" s="192">
        <f t="shared" si="226"/>
        <v>0</v>
      </c>
      <c r="ULM102" s="192">
        <f t="shared" si="226"/>
        <v>0</v>
      </c>
      <c r="ULN102" s="192">
        <f t="shared" si="226"/>
        <v>0</v>
      </c>
      <c r="ULO102" s="192">
        <f t="shared" si="226"/>
        <v>0</v>
      </c>
      <c r="ULP102" s="192">
        <f t="shared" si="226"/>
        <v>0</v>
      </c>
      <c r="ULQ102" s="192">
        <f t="shared" si="226"/>
        <v>0</v>
      </c>
      <c r="ULR102" s="192">
        <f t="shared" si="226"/>
        <v>0</v>
      </c>
      <c r="ULS102" s="192">
        <f t="shared" si="226"/>
        <v>0</v>
      </c>
      <c r="ULT102" s="192">
        <f t="shared" si="226"/>
        <v>0</v>
      </c>
      <c r="ULU102" s="192">
        <f t="shared" si="226"/>
        <v>0</v>
      </c>
      <c r="ULV102" s="192">
        <f t="shared" si="226"/>
        <v>0</v>
      </c>
      <c r="ULW102" s="192">
        <f t="shared" si="226"/>
        <v>0</v>
      </c>
      <c r="ULX102" s="192">
        <f t="shared" si="226"/>
        <v>0</v>
      </c>
      <c r="ULY102" s="192">
        <f t="shared" ref="ULY102:UOJ102" si="227" xml:space="preserve"> ULY$99</f>
        <v>0</v>
      </c>
      <c r="ULZ102" s="192">
        <f t="shared" si="227"/>
        <v>0</v>
      </c>
      <c r="UMA102" s="192">
        <f t="shared" si="227"/>
        <v>0</v>
      </c>
      <c r="UMB102" s="192">
        <f t="shared" si="227"/>
        <v>0</v>
      </c>
      <c r="UMC102" s="192">
        <f t="shared" si="227"/>
        <v>0</v>
      </c>
      <c r="UMD102" s="192">
        <f t="shared" si="227"/>
        <v>0</v>
      </c>
      <c r="UME102" s="192">
        <f t="shared" si="227"/>
        <v>0</v>
      </c>
      <c r="UMF102" s="192">
        <f t="shared" si="227"/>
        <v>0</v>
      </c>
      <c r="UMG102" s="192">
        <f t="shared" si="227"/>
        <v>0</v>
      </c>
      <c r="UMH102" s="192">
        <f t="shared" si="227"/>
        <v>0</v>
      </c>
      <c r="UMI102" s="192">
        <f t="shared" si="227"/>
        <v>0</v>
      </c>
      <c r="UMJ102" s="192">
        <f t="shared" si="227"/>
        <v>0</v>
      </c>
      <c r="UMK102" s="192">
        <f t="shared" si="227"/>
        <v>0</v>
      </c>
      <c r="UML102" s="192">
        <f t="shared" si="227"/>
        <v>0</v>
      </c>
      <c r="UMM102" s="192">
        <f t="shared" si="227"/>
        <v>0</v>
      </c>
      <c r="UMN102" s="192">
        <f t="shared" si="227"/>
        <v>0</v>
      </c>
      <c r="UMO102" s="192">
        <f t="shared" si="227"/>
        <v>0</v>
      </c>
      <c r="UMP102" s="192">
        <f t="shared" si="227"/>
        <v>0</v>
      </c>
      <c r="UMQ102" s="192">
        <f t="shared" si="227"/>
        <v>0</v>
      </c>
      <c r="UMR102" s="192">
        <f t="shared" si="227"/>
        <v>0</v>
      </c>
      <c r="UMS102" s="192">
        <f t="shared" si="227"/>
        <v>0</v>
      </c>
      <c r="UMT102" s="192">
        <f t="shared" si="227"/>
        <v>0</v>
      </c>
      <c r="UMU102" s="192">
        <f t="shared" si="227"/>
        <v>0</v>
      </c>
      <c r="UMV102" s="192">
        <f t="shared" si="227"/>
        <v>0</v>
      </c>
      <c r="UMW102" s="192">
        <f t="shared" si="227"/>
        <v>0</v>
      </c>
      <c r="UMX102" s="192">
        <f t="shared" si="227"/>
        <v>0</v>
      </c>
      <c r="UMY102" s="192">
        <f t="shared" si="227"/>
        <v>0</v>
      </c>
      <c r="UMZ102" s="192">
        <f t="shared" si="227"/>
        <v>0</v>
      </c>
      <c r="UNA102" s="192">
        <f t="shared" si="227"/>
        <v>0</v>
      </c>
      <c r="UNB102" s="192">
        <f t="shared" si="227"/>
        <v>0</v>
      </c>
      <c r="UNC102" s="192">
        <f t="shared" si="227"/>
        <v>0</v>
      </c>
      <c r="UND102" s="192">
        <f t="shared" si="227"/>
        <v>0</v>
      </c>
      <c r="UNE102" s="192">
        <f t="shared" si="227"/>
        <v>0</v>
      </c>
      <c r="UNF102" s="192">
        <f t="shared" si="227"/>
        <v>0</v>
      </c>
      <c r="UNG102" s="192">
        <f t="shared" si="227"/>
        <v>0</v>
      </c>
      <c r="UNH102" s="192">
        <f t="shared" si="227"/>
        <v>0</v>
      </c>
      <c r="UNI102" s="192">
        <f t="shared" si="227"/>
        <v>0</v>
      </c>
      <c r="UNJ102" s="192">
        <f t="shared" si="227"/>
        <v>0</v>
      </c>
      <c r="UNK102" s="192">
        <f t="shared" si="227"/>
        <v>0</v>
      </c>
      <c r="UNL102" s="192">
        <f t="shared" si="227"/>
        <v>0</v>
      </c>
      <c r="UNM102" s="192">
        <f t="shared" si="227"/>
        <v>0</v>
      </c>
      <c r="UNN102" s="192">
        <f t="shared" si="227"/>
        <v>0</v>
      </c>
      <c r="UNO102" s="192">
        <f t="shared" si="227"/>
        <v>0</v>
      </c>
      <c r="UNP102" s="192">
        <f t="shared" si="227"/>
        <v>0</v>
      </c>
      <c r="UNQ102" s="192">
        <f t="shared" si="227"/>
        <v>0</v>
      </c>
      <c r="UNR102" s="192">
        <f t="shared" si="227"/>
        <v>0</v>
      </c>
      <c r="UNS102" s="192">
        <f t="shared" si="227"/>
        <v>0</v>
      </c>
      <c r="UNT102" s="192">
        <f t="shared" si="227"/>
        <v>0</v>
      </c>
      <c r="UNU102" s="192">
        <f t="shared" si="227"/>
        <v>0</v>
      </c>
      <c r="UNV102" s="192">
        <f t="shared" si="227"/>
        <v>0</v>
      </c>
      <c r="UNW102" s="192">
        <f t="shared" si="227"/>
        <v>0</v>
      </c>
      <c r="UNX102" s="192">
        <f t="shared" si="227"/>
        <v>0</v>
      </c>
      <c r="UNY102" s="192">
        <f t="shared" si="227"/>
        <v>0</v>
      </c>
      <c r="UNZ102" s="192">
        <f t="shared" si="227"/>
        <v>0</v>
      </c>
      <c r="UOA102" s="192">
        <f t="shared" si="227"/>
        <v>0</v>
      </c>
      <c r="UOB102" s="192">
        <f t="shared" si="227"/>
        <v>0</v>
      </c>
      <c r="UOC102" s="192">
        <f t="shared" si="227"/>
        <v>0</v>
      </c>
      <c r="UOD102" s="192">
        <f t="shared" si="227"/>
        <v>0</v>
      </c>
      <c r="UOE102" s="192">
        <f t="shared" si="227"/>
        <v>0</v>
      </c>
      <c r="UOF102" s="192">
        <f t="shared" si="227"/>
        <v>0</v>
      </c>
      <c r="UOG102" s="192">
        <f t="shared" si="227"/>
        <v>0</v>
      </c>
      <c r="UOH102" s="192">
        <f t="shared" si="227"/>
        <v>0</v>
      </c>
      <c r="UOI102" s="192">
        <f t="shared" si="227"/>
        <v>0</v>
      </c>
      <c r="UOJ102" s="192">
        <f t="shared" si="227"/>
        <v>0</v>
      </c>
      <c r="UOK102" s="192">
        <f t="shared" ref="UOK102:UQV102" si="228" xml:space="preserve"> UOK$99</f>
        <v>0</v>
      </c>
      <c r="UOL102" s="192">
        <f t="shared" si="228"/>
        <v>0</v>
      </c>
      <c r="UOM102" s="192">
        <f t="shared" si="228"/>
        <v>0</v>
      </c>
      <c r="UON102" s="192">
        <f t="shared" si="228"/>
        <v>0</v>
      </c>
      <c r="UOO102" s="192">
        <f t="shared" si="228"/>
        <v>0</v>
      </c>
      <c r="UOP102" s="192">
        <f t="shared" si="228"/>
        <v>0</v>
      </c>
      <c r="UOQ102" s="192">
        <f t="shared" si="228"/>
        <v>0</v>
      </c>
      <c r="UOR102" s="192">
        <f t="shared" si="228"/>
        <v>0</v>
      </c>
      <c r="UOS102" s="192">
        <f t="shared" si="228"/>
        <v>0</v>
      </c>
      <c r="UOT102" s="192">
        <f t="shared" si="228"/>
        <v>0</v>
      </c>
      <c r="UOU102" s="192">
        <f t="shared" si="228"/>
        <v>0</v>
      </c>
      <c r="UOV102" s="192">
        <f t="shared" si="228"/>
        <v>0</v>
      </c>
      <c r="UOW102" s="192">
        <f t="shared" si="228"/>
        <v>0</v>
      </c>
      <c r="UOX102" s="192">
        <f t="shared" si="228"/>
        <v>0</v>
      </c>
      <c r="UOY102" s="192">
        <f t="shared" si="228"/>
        <v>0</v>
      </c>
      <c r="UOZ102" s="192">
        <f t="shared" si="228"/>
        <v>0</v>
      </c>
      <c r="UPA102" s="192">
        <f t="shared" si="228"/>
        <v>0</v>
      </c>
      <c r="UPB102" s="192">
        <f t="shared" si="228"/>
        <v>0</v>
      </c>
      <c r="UPC102" s="192">
        <f t="shared" si="228"/>
        <v>0</v>
      </c>
      <c r="UPD102" s="192">
        <f t="shared" si="228"/>
        <v>0</v>
      </c>
      <c r="UPE102" s="192">
        <f t="shared" si="228"/>
        <v>0</v>
      </c>
      <c r="UPF102" s="192">
        <f t="shared" si="228"/>
        <v>0</v>
      </c>
      <c r="UPG102" s="192">
        <f t="shared" si="228"/>
        <v>0</v>
      </c>
      <c r="UPH102" s="192">
        <f t="shared" si="228"/>
        <v>0</v>
      </c>
      <c r="UPI102" s="192">
        <f t="shared" si="228"/>
        <v>0</v>
      </c>
      <c r="UPJ102" s="192">
        <f t="shared" si="228"/>
        <v>0</v>
      </c>
      <c r="UPK102" s="192">
        <f t="shared" si="228"/>
        <v>0</v>
      </c>
      <c r="UPL102" s="192">
        <f t="shared" si="228"/>
        <v>0</v>
      </c>
      <c r="UPM102" s="192">
        <f t="shared" si="228"/>
        <v>0</v>
      </c>
      <c r="UPN102" s="192">
        <f t="shared" si="228"/>
        <v>0</v>
      </c>
      <c r="UPO102" s="192">
        <f t="shared" si="228"/>
        <v>0</v>
      </c>
      <c r="UPP102" s="192">
        <f t="shared" si="228"/>
        <v>0</v>
      </c>
      <c r="UPQ102" s="192">
        <f t="shared" si="228"/>
        <v>0</v>
      </c>
      <c r="UPR102" s="192">
        <f t="shared" si="228"/>
        <v>0</v>
      </c>
      <c r="UPS102" s="192">
        <f t="shared" si="228"/>
        <v>0</v>
      </c>
      <c r="UPT102" s="192">
        <f t="shared" si="228"/>
        <v>0</v>
      </c>
      <c r="UPU102" s="192">
        <f t="shared" si="228"/>
        <v>0</v>
      </c>
      <c r="UPV102" s="192">
        <f t="shared" si="228"/>
        <v>0</v>
      </c>
      <c r="UPW102" s="192">
        <f t="shared" si="228"/>
        <v>0</v>
      </c>
      <c r="UPX102" s="192">
        <f t="shared" si="228"/>
        <v>0</v>
      </c>
      <c r="UPY102" s="192">
        <f t="shared" si="228"/>
        <v>0</v>
      </c>
      <c r="UPZ102" s="192">
        <f t="shared" si="228"/>
        <v>0</v>
      </c>
      <c r="UQA102" s="192">
        <f t="shared" si="228"/>
        <v>0</v>
      </c>
      <c r="UQB102" s="192">
        <f t="shared" si="228"/>
        <v>0</v>
      </c>
      <c r="UQC102" s="192">
        <f t="shared" si="228"/>
        <v>0</v>
      </c>
      <c r="UQD102" s="192">
        <f t="shared" si="228"/>
        <v>0</v>
      </c>
      <c r="UQE102" s="192">
        <f t="shared" si="228"/>
        <v>0</v>
      </c>
      <c r="UQF102" s="192">
        <f t="shared" si="228"/>
        <v>0</v>
      </c>
      <c r="UQG102" s="192">
        <f t="shared" si="228"/>
        <v>0</v>
      </c>
      <c r="UQH102" s="192">
        <f t="shared" si="228"/>
        <v>0</v>
      </c>
      <c r="UQI102" s="192">
        <f t="shared" si="228"/>
        <v>0</v>
      </c>
      <c r="UQJ102" s="192">
        <f t="shared" si="228"/>
        <v>0</v>
      </c>
      <c r="UQK102" s="192">
        <f t="shared" si="228"/>
        <v>0</v>
      </c>
      <c r="UQL102" s="192">
        <f t="shared" si="228"/>
        <v>0</v>
      </c>
      <c r="UQM102" s="192">
        <f t="shared" si="228"/>
        <v>0</v>
      </c>
      <c r="UQN102" s="192">
        <f t="shared" si="228"/>
        <v>0</v>
      </c>
      <c r="UQO102" s="192">
        <f t="shared" si="228"/>
        <v>0</v>
      </c>
      <c r="UQP102" s="192">
        <f t="shared" si="228"/>
        <v>0</v>
      </c>
      <c r="UQQ102" s="192">
        <f t="shared" si="228"/>
        <v>0</v>
      </c>
      <c r="UQR102" s="192">
        <f t="shared" si="228"/>
        <v>0</v>
      </c>
      <c r="UQS102" s="192">
        <f t="shared" si="228"/>
        <v>0</v>
      </c>
      <c r="UQT102" s="192">
        <f t="shared" si="228"/>
        <v>0</v>
      </c>
      <c r="UQU102" s="192">
        <f t="shared" si="228"/>
        <v>0</v>
      </c>
      <c r="UQV102" s="192">
        <f t="shared" si="228"/>
        <v>0</v>
      </c>
      <c r="UQW102" s="192">
        <f t="shared" ref="UQW102:UTH102" si="229" xml:space="preserve"> UQW$99</f>
        <v>0</v>
      </c>
      <c r="UQX102" s="192">
        <f t="shared" si="229"/>
        <v>0</v>
      </c>
      <c r="UQY102" s="192">
        <f t="shared" si="229"/>
        <v>0</v>
      </c>
      <c r="UQZ102" s="192">
        <f t="shared" si="229"/>
        <v>0</v>
      </c>
      <c r="URA102" s="192">
        <f t="shared" si="229"/>
        <v>0</v>
      </c>
      <c r="URB102" s="192">
        <f t="shared" si="229"/>
        <v>0</v>
      </c>
      <c r="URC102" s="192">
        <f t="shared" si="229"/>
        <v>0</v>
      </c>
      <c r="URD102" s="192">
        <f t="shared" si="229"/>
        <v>0</v>
      </c>
      <c r="URE102" s="192">
        <f t="shared" si="229"/>
        <v>0</v>
      </c>
      <c r="URF102" s="192">
        <f t="shared" si="229"/>
        <v>0</v>
      </c>
      <c r="URG102" s="192">
        <f t="shared" si="229"/>
        <v>0</v>
      </c>
      <c r="URH102" s="192">
        <f t="shared" si="229"/>
        <v>0</v>
      </c>
      <c r="URI102" s="192">
        <f t="shared" si="229"/>
        <v>0</v>
      </c>
      <c r="URJ102" s="192">
        <f t="shared" si="229"/>
        <v>0</v>
      </c>
      <c r="URK102" s="192">
        <f t="shared" si="229"/>
        <v>0</v>
      </c>
      <c r="URL102" s="192">
        <f t="shared" si="229"/>
        <v>0</v>
      </c>
      <c r="URM102" s="192">
        <f t="shared" si="229"/>
        <v>0</v>
      </c>
      <c r="URN102" s="192">
        <f t="shared" si="229"/>
        <v>0</v>
      </c>
      <c r="URO102" s="192">
        <f t="shared" si="229"/>
        <v>0</v>
      </c>
      <c r="URP102" s="192">
        <f t="shared" si="229"/>
        <v>0</v>
      </c>
      <c r="URQ102" s="192">
        <f t="shared" si="229"/>
        <v>0</v>
      </c>
      <c r="URR102" s="192">
        <f t="shared" si="229"/>
        <v>0</v>
      </c>
      <c r="URS102" s="192">
        <f t="shared" si="229"/>
        <v>0</v>
      </c>
      <c r="URT102" s="192">
        <f t="shared" si="229"/>
        <v>0</v>
      </c>
      <c r="URU102" s="192">
        <f t="shared" si="229"/>
        <v>0</v>
      </c>
      <c r="URV102" s="192">
        <f t="shared" si="229"/>
        <v>0</v>
      </c>
      <c r="URW102" s="192">
        <f t="shared" si="229"/>
        <v>0</v>
      </c>
      <c r="URX102" s="192">
        <f t="shared" si="229"/>
        <v>0</v>
      </c>
      <c r="URY102" s="192">
        <f t="shared" si="229"/>
        <v>0</v>
      </c>
      <c r="URZ102" s="192">
        <f t="shared" si="229"/>
        <v>0</v>
      </c>
      <c r="USA102" s="192">
        <f t="shared" si="229"/>
        <v>0</v>
      </c>
      <c r="USB102" s="192">
        <f t="shared" si="229"/>
        <v>0</v>
      </c>
      <c r="USC102" s="192">
        <f t="shared" si="229"/>
        <v>0</v>
      </c>
      <c r="USD102" s="192">
        <f t="shared" si="229"/>
        <v>0</v>
      </c>
      <c r="USE102" s="192">
        <f t="shared" si="229"/>
        <v>0</v>
      </c>
      <c r="USF102" s="192">
        <f t="shared" si="229"/>
        <v>0</v>
      </c>
      <c r="USG102" s="192">
        <f t="shared" si="229"/>
        <v>0</v>
      </c>
      <c r="USH102" s="192">
        <f t="shared" si="229"/>
        <v>0</v>
      </c>
      <c r="USI102" s="192">
        <f t="shared" si="229"/>
        <v>0</v>
      </c>
      <c r="USJ102" s="192">
        <f t="shared" si="229"/>
        <v>0</v>
      </c>
      <c r="USK102" s="192">
        <f t="shared" si="229"/>
        <v>0</v>
      </c>
      <c r="USL102" s="192">
        <f t="shared" si="229"/>
        <v>0</v>
      </c>
      <c r="USM102" s="192">
        <f t="shared" si="229"/>
        <v>0</v>
      </c>
      <c r="USN102" s="192">
        <f t="shared" si="229"/>
        <v>0</v>
      </c>
      <c r="USO102" s="192">
        <f t="shared" si="229"/>
        <v>0</v>
      </c>
      <c r="USP102" s="192">
        <f t="shared" si="229"/>
        <v>0</v>
      </c>
      <c r="USQ102" s="192">
        <f t="shared" si="229"/>
        <v>0</v>
      </c>
      <c r="USR102" s="192">
        <f t="shared" si="229"/>
        <v>0</v>
      </c>
      <c r="USS102" s="192">
        <f t="shared" si="229"/>
        <v>0</v>
      </c>
      <c r="UST102" s="192">
        <f t="shared" si="229"/>
        <v>0</v>
      </c>
      <c r="USU102" s="192">
        <f t="shared" si="229"/>
        <v>0</v>
      </c>
      <c r="USV102" s="192">
        <f t="shared" si="229"/>
        <v>0</v>
      </c>
      <c r="USW102" s="192">
        <f t="shared" si="229"/>
        <v>0</v>
      </c>
      <c r="USX102" s="192">
        <f t="shared" si="229"/>
        <v>0</v>
      </c>
      <c r="USY102" s="192">
        <f t="shared" si="229"/>
        <v>0</v>
      </c>
      <c r="USZ102" s="192">
        <f t="shared" si="229"/>
        <v>0</v>
      </c>
      <c r="UTA102" s="192">
        <f t="shared" si="229"/>
        <v>0</v>
      </c>
      <c r="UTB102" s="192">
        <f t="shared" si="229"/>
        <v>0</v>
      </c>
      <c r="UTC102" s="192">
        <f t="shared" si="229"/>
        <v>0</v>
      </c>
      <c r="UTD102" s="192">
        <f t="shared" si="229"/>
        <v>0</v>
      </c>
      <c r="UTE102" s="192">
        <f t="shared" si="229"/>
        <v>0</v>
      </c>
      <c r="UTF102" s="192">
        <f t="shared" si="229"/>
        <v>0</v>
      </c>
      <c r="UTG102" s="192">
        <f t="shared" si="229"/>
        <v>0</v>
      </c>
      <c r="UTH102" s="192">
        <f t="shared" si="229"/>
        <v>0</v>
      </c>
      <c r="UTI102" s="192">
        <f t="shared" ref="UTI102:UVT102" si="230" xml:space="preserve"> UTI$99</f>
        <v>0</v>
      </c>
      <c r="UTJ102" s="192">
        <f t="shared" si="230"/>
        <v>0</v>
      </c>
      <c r="UTK102" s="192">
        <f t="shared" si="230"/>
        <v>0</v>
      </c>
      <c r="UTL102" s="192">
        <f t="shared" si="230"/>
        <v>0</v>
      </c>
      <c r="UTM102" s="192">
        <f t="shared" si="230"/>
        <v>0</v>
      </c>
      <c r="UTN102" s="192">
        <f t="shared" si="230"/>
        <v>0</v>
      </c>
      <c r="UTO102" s="192">
        <f t="shared" si="230"/>
        <v>0</v>
      </c>
      <c r="UTP102" s="192">
        <f t="shared" si="230"/>
        <v>0</v>
      </c>
      <c r="UTQ102" s="192">
        <f t="shared" si="230"/>
        <v>0</v>
      </c>
      <c r="UTR102" s="192">
        <f t="shared" si="230"/>
        <v>0</v>
      </c>
      <c r="UTS102" s="192">
        <f t="shared" si="230"/>
        <v>0</v>
      </c>
      <c r="UTT102" s="192">
        <f t="shared" si="230"/>
        <v>0</v>
      </c>
      <c r="UTU102" s="192">
        <f t="shared" si="230"/>
        <v>0</v>
      </c>
      <c r="UTV102" s="192">
        <f t="shared" si="230"/>
        <v>0</v>
      </c>
      <c r="UTW102" s="192">
        <f t="shared" si="230"/>
        <v>0</v>
      </c>
      <c r="UTX102" s="192">
        <f t="shared" si="230"/>
        <v>0</v>
      </c>
      <c r="UTY102" s="192">
        <f t="shared" si="230"/>
        <v>0</v>
      </c>
      <c r="UTZ102" s="192">
        <f t="shared" si="230"/>
        <v>0</v>
      </c>
      <c r="UUA102" s="192">
        <f t="shared" si="230"/>
        <v>0</v>
      </c>
      <c r="UUB102" s="192">
        <f t="shared" si="230"/>
        <v>0</v>
      </c>
      <c r="UUC102" s="192">
        <f t="shared" si="230"/>
        <v>0</v>
      </c>
      <c r="UUD102" s="192">
        <f t="shared" si="230"/>
        <v>0</v>
      </c>
      <c r="UUE102" s="192">
        <f t="shared" si="230"/>
        <v>0</v>
      </c>
      <c r="UUF102" s="192">
        <f t="shared" si="230"/>
        <v>0</v>
      </c>
      <c r="UUG102" s="192">
        <f t="shared" si="230"/>
        <v>0</v>
      </c>
      <c r="UUH102" s="192">
        <f t="shared" si="230"/>
        <v>0</v>
      </c>
      <c r="UUI102" s="192">
        <f t="shared" si="230"/>
        <v>0</v>
      </c>
      <c r="UUJ102" s="192">
        <f t="shared" si="230"/>
        <v>0</v>
      </c>
      <c r="UUK102" s="192">
        <f t="shared" si="230"/>
        <v>0</v>
      </c>
      <c r="UUL102" s="192">
        <f t="shared" si="230"/>
        <v>0</v>
      </c>
      <c r="UUM102" s="192">
        <f t="shared" si="230"/>
        <v>0</v>
      </c>
      <c r="UUN102" s="192">
        <f t="shared" si="230"/>
        <v>0</v>
      </c>
      <c r="UUO102" s="192">
        <f t="shared" si="230"/>
        <v>0</v>
      </c>
      <c r="UUP102" s="192">
        <f t="shared" si="230"/>
        <v>0</v>
      </c>
      <c r="UUQ102" s="192">
        <f t="shared" si="230"/>
        <v>0</v>
      </c>
      <c r="UUR102" s="192">
        <f t="shared" si="230"/>
        <v>0</v>
      </c>
      <c r="UUS102" s="192">
        <f t="shared" si="230"/>
        <v>0</v>
      </c>
      <c r="UUT102" s="192">
        <f t="shared" si="230"/>
        <v>0</v>
      </c>
      <c r="UUU102" s="192">
        <f t="shared" si="230"/>
        <v>0</v>
      </c>
      <c r="UUV102" s="192">
        <f t="shared" si="230"/>
        <v>0</v>
      </c>
      <c r="UUW102" s="192">
        <f t="shared" si="230"/>
        <v>0</v>
      </c>
      <c r="UUX102" s="192">
        <f t="shared" si="230"/>
        <v>0</v>
      </c>
      <c r="UUY102" s="192">
        <f t="shared" si="230"/>
        <v>0</v>
      </c>
      <c r="UUZ102" s="192">
        <f t="shared" si="230"/>
        <v>0</v>
      </c>
      <c r="UVA102" s="192">
        <f t="shared" si="230"/>
        <v>0</v>
      </c>
      <c r="UVB102" s="192">
        <f t="shared" si="230"/>
        <v>0</v>
      </c>
      <c r="UVC102" s="192">
        <f t="shared" si="230"/>
        <v>0</v>
      </c>
      <c r="UVD102" s="192">
        <f t="shared" si="230"/>
        <v>0</v>
      </c>
      <c r="UVE102" s="192">
        <f t="shared" si="230"/>
        <v>0</v>
      </c>
      <c r="UVF102" s="192">
        <f t="shared" si="230"/>
        <v>0</v>
      </c>
      <c r="UVG102" s="192">
        <f t="shared" si="230"/>
        <v>0</v>
      </c>
      <c r="UVH102" s="192">
        <f t="shared" si="230"/>
        <v>0</v>
      </c>
      <c r="UVI102" s="192">
        <f t="shared" si="230"/>
        <v>0</v>
      </c>
      <c r="UVJ102" s="192">
        <f t="shared" si="230"/>
        <v>0</v>
      </c>
      <c r="UVK102" s="192">
        <f t="shared" si="230"/>
        <v>0</v>
      </c>
      <c r="UVL102" s="192">
        <f t="shared" si="230"/>
        <v>0</v>
      </c>
      <c r="UVM102" s="192">
        <f t="shared" si="230"/>
        <v>0</v>
      </c>
      <c r="UVN102" s="192">
        <f t="shared" si="230"/>
        <v>0</v>
      </c>
      <c r="UVO102" s="192">
        <f t="shared" si="230"/>
        <v>0</v>
      </c>
      <c r="UVP102" s="192">
        <f t="shared" si="230"/>
        <v>0</v>
      </c>
      <c r="UVQ102" s="192">
        <f t="shared" si="230"/>
        <v>0</v>
      </c>
      <c r="UVR102" s="192">
        <f t="shared" si="230"/>
        <v>0</v>
      </c>
      <c r="UVS102" s="192">
        <f t="shared" si="230"/>
        <v>0</v>
      </c>
      <c r="UVT102" s="192">
        <f t="shared" si="230"/>
        <v>0</v>
      </c>
      <c r="UVU102" s="192">
        <f t="shared" ref="UVU102:UYF102" si="231" xml:space="preserve"> UVU$99</f>
        <v>0</v>
      </c>
      <c r="UVV102" s="192">
        <f t="shared" si="231"/>
        <v>0</v>
      </c>
      <c r="UVW102" s="192">
        <f t="shared" si="231"/>
        <v>0</v>
      </c>
      <c r="UVX102" s="192">
        <f t="shared" si="231"/>
        <v>0</v>
      </c>
      <c r="UVY102" s="192">
        <f t="shared" si="231"/>
        <v>0</v>
      </c>
      <c r="UVZ102" s="192">
        <f t="shared" si="231"/>
        <v>0</v>
      </c>
      <c r="UWA102" s="192">
        <f t="shared" si="231"/>
        <v>0</v>
      </c>
      <c r="UWB102" s="192">
        <f t="shared" si="231"/>
        <v>0</v>
      </c>
      <c r="UWC102" s="192">
        <f t="shared" si="231"/>
        <v>0</v>
      </c>
      <c r="UWD102" s="192">
        <f t="shared" si="231"/>
        <v>0</v>
      </c>
      <c r="UWE102" s="192">
        <f t="shared" si="231"/>
        <v>0</v>
      </c>
      <c r="UWF102" s="192">
        <f t="shared" si="231"/>
        <v>0</v>
      </c>
      <c r="UWG102" s="192">
        <f t="shared" si="231"/>
        <v>0</v>
      </c>
      <c r="UWH102" s="192">
        <f t="shared" si="231"/>
        <v>0</v>
      </c>
      <c r="UWI102" s="192">
        <f t="shared" si="231"/>
        <v>0</v>
      </c>
      <c r="UWJ102" s="192">
        <f t="shared" si="231"/>
        <v>0</v>
      </c>
      <c r="UWK102" s="192">
        <f t="shared" si="231"/>
        <v>0</v>
      </c>
      <c r="UWL102" s="192">
        <f t="shared" si="231"/>
        <v>0</v>
      </c>
      <c r="UWM102" s="192">
        <f t="shared" si="231"/>
        <v>0</v>
      </c>
      <c r="UWN102" s="192">
        <f t="shared" si="231"/>
        <v>0</v>
      </c>
      <c r="UWO102" s="192">
        <f t="shared" si="231"/>
        <v>0</v>
      </c>
      <c r="UWP102" s="192">
        <f t="shared" si="231"/>
        <v>0</v>
      </c>
      <c r="UWQ102" s="192">
        <f t="shared" si="231"/>
        <v>0</v>
      </c>
      <c r="UWR102" s="192">
        <f t="shared" si="231"/>
        <v>0</v>
      </c>
      <c r="UWS102" s="192">
        <f t="shared" si="231"/>
        <v>0</v>
      </c>
      <c r="UWT102" s="192">
        <f t="shared" si="231"/>
        <v>0</v>
      </c>
      <c r="UWU102" s="192">
        <f t="shared" si="231"/>
        <v>0</v>
      </c>
      <c r="UWV102" s="192">
        <f t="shared" si="231"/>
        <v>0</v>
      </c>
      <c r="UWW102" s="192">
        <f t="shared" si="231"/>
        <v>0</v>
      </c>
      <c r="UWX102" s="192">
        <f t="shared" si="231"/>
        <v>0</v>
      </c>
      <c r="UWY102" s="192">
        <f t="shared" si="231"/>
        <v>0</v>
      </c>
      <c r="UWZ102" s="192">
        <f t="shared" si="231"/>
        <v>0</v>
      </c>
      <c r="UXA102" s="192">
        <f t="shared" si="231"/>
        <v>0</v>
      </c>
      <c r="UXB102" s="192">
        <f t="shared" si="231"/>
        <v>0</v>
      </c>
      <c r="UXC102" s="192">
        <f t="shared" si="231"/>
        <v>0</v>
      </c>
      <c r="UXD102" s="192">
        <f t="shared" si="231"/>
        <v>0</v>
      </c>
      <c r="UXE102" s="192">
        <f t="shared" si="231"/>
        <v>0</v>
      </c>
      <c r="UXF102" s="192">
        <f t="shared" si="231"/>
        <v>0</v>
      </c>
      <c r="UXG102" s="192">
        <f t="shared" si="231"/>
        <v>0</v>
      </c>
      <c r="UXH102" s="192">
        <f t="shared" si="231"/>
        <v>0</v>
      </c>
      <c r="UXI102" s="192">
        <f t="shared" si="231"/>
        <v>0</v>
      </c>
      <c r="UXJ102" s="192">
        <f t="shared" si="231"/>
        <v>0</v>
      </c>
      <c r="UXK102" s="192">
        <f t="shared" si="231"/>
        <v>0</v>
      </c>
      <c r="UXL102" s="192">
        <f t="shared" si="231"/>
        <v>0</v>
      </c>
      <c r="UXM102" s="192">
        <f t="shared" si="231"/>
        <v>0</v>
      </c>
      <c r="UXN102" s="192">
        <f t="shared" si="231"/>
        <v>0</v>
      </c>
      <c r="UXO102" s="192">
        <f t="shared" si="231"/>
        <v>0</v>
      </c>
      <c r="UXP102" s="192">
        <f t="shared" si="231"/>
        <v>0</v>
      </c>
      <c r="UXQ102" s="192">
        <f t="shared" si="231"/>
        <v>0</v>
      </c>
      <c r="UXR102" s="192">
        <f t="shared" si="231"/>
        <v>0</v>
      </c>
      <c r="UXS102" s="192">
        <f t="shared" si="231"/>
        <v>0</v>
      </c>
      <c r="UXT102" s="192">
        <f t="shared" si="231"/>
        <v>0</v>
      </c>
      <c r="UXU102" s="192">
        <f t="shared" si="231"/>
        <v>0</v>
      </c>
      <c r="UXV102" s="192">
        <f t="shared" si="231"/>
        <v>0</v>
      </c>
      <c r="UXW102" s="192">
        <f t="shared" si="231"/>
        <v>0</v>
      </c>
      <c r="UXX102" s="192">
        <f t="shared" si="231"/>
        <v>0</v>
      </c>
      <c r="UXY102" s="192">
        <f t="shared" si="231"/>
        <v>0</v>
      </c>
      <c r="UXZ102" s="192">
        <f t="shared" si="231"/>
        <v>0</v>
      </c>
      <c r="UYA102" s="192">
        <f t="shared" si="231"/>
        <v>0</v>
      </c>
      <c r="UYB102" s="192">
        <f t="shared" si="231"/>
        <v>0</v>
      </c>
      <c r="UYC102" s="192">
        <f t="shared" si="231"/>
        <v>0</v>
      </c>
      <c r="UYD102" s="192">
        <f t="shared" si="231"/>
        <v>0</v>
      </c>
      <c r="UYE102" s="192">
        <f t="shared" si="231"/>
        <v>0</v>
      </c>
      <c r="UYF102" s="192">
        <f t="shared" si="231"/>
        <v>0</v>
      </c>
      <c r="UYG102" s="192">
        <f t="shared" ref="UYG102:VAR102" si="232" xml:space="preserve"> UYG$99</f>
        <v>0</v>
      </c>
      <c r="UYH102" s="192">
        <f t="shared" si="232"/>
        <v>0</v>
      </c>
      <c r="UYI102" s="192">
        <f t="shared" si="232"/>
        <v>0</v>
      </c>
      <c r="UYJ102" s="192">
        <f t="shared" si="232"/>
        <v>0</v>
      </c>
      <c r="UYK102" s="192">
        <f t="shared" si="232"/>
        <v>0</v>
      </c>
      <c r="UYL102" s="192">
        <f t="shared" si="232"/>
        <v>0</v>
      </c>
      <c r="UYM102" s="192">
        <f t="shared" si="232"/>
        <v>0</v>
      </c>
      <c r="UYN102" s="192">
        <f t="shared" si="232"/>
        <v>0</v>
      </c>
      <c r="UYO102" s="192">
        <f t="shared" si="232"/>
        <v>0</v>
      </c>
      <c r="UYP102" s="192">
        <f t="shared" si="232"/>
        <v>0</v>
      </c>
      <c r="UYQ102" s="192">
        <f t="shared" si="232"/>
        <v>0</v>
      </c>
      <c r="UYR102" s="192">
        <f t="shared" si="232"/>
        <v>0</v>
      </c>
      <c r="UYS102" s="192">
        <f t="shared" si="232"/>
        <v>0</v>
      </c>
      <c r="UYT102" s="192">
        <f t="shared" si="232"/>
        <v>0</v>
      </c>
      <c r="UYU102" s="192">
        <f t="shared" si="232"/>
        <v>0</v>
      </c>
      <c r="UYV102" s="192">
        <f t="shared" si="232"/>
        <v>0</v>
      </c>
      <c r="UYW102" s="192">
        <f t="shared" si="232"/>
        <v>0</v>
      </c>
      <c r="UYX102" s="192">
        <f t="shared" si="232"/>
        <v>0</v>
      </c>
      <c r="UYY102" s="192">
        <f t="shared" si="232"/>
        <v>0</v>
      </c>
      <c r="UYZ102" s="192">
        <f t="shared" si="232"/>
        <v>0</v>
      </c>
      <c r="UZA102" s="192">
        <f t="shared" si="232"/>
        <v>0</v>
      </c>
      <c r="UZB102" s="192">
        <f t="shared" si="232"/>
        <v>0</v>
      </c>
      <c r="UZC102" s="192">
        <f t="shared" si="232"/>
        <v>0</v>
      </c>
      <c r="UZD102" s="192">
        <f t="shared" si="232"/>
        <v>0</v>
      </c>
      <c r="UZE102" s="192">
        <f t="shared" si="232"/>
        <v>0</v>
      </c>
      <c r="UZF102" s="192">
        <f t="shared" si="232"/>
        <v>0</v>
      </c>
      <c r="UZG102" s="192">
        <f t="shared" si="232"/>
        <v>0</v>
      </c>
      <c r="UZH102" s="192">
        <f t="shared" si="232"/>
        <v>0</v>
      </c>
      <c r="UZI102" s="192">
        <f t="shared" si="232"/>
        <v>0</v>
      </c>
      <c r="UZJ102" s="192">
        <f t="shared" si="232"/>
        <v>0</v>
      </c>
      <c r="UZK102" s="192">
        <f t="shared" si="232"/>
        <v>0</v>
      </c>
      <c r="UZL102" s="192">
        <f t="shared" si="232"/>
        <v>0</v>
      </c>
      <c r="UZM102" s="192">
        <f t="shared" si="232"/>
        <v>0</v>
      </c>
      <c r="UZN102" s="192">
        <f t="shared" si="232"/>
        <v>0</v>
      </c>
      <c r="UZO102" s="192">
        <f t="shared" si="232"/>
        <v>0</v>
      </c>
      <c r="UZP102" s="192">
        <f t="shared" si="232"/>
        <v>0</v>
      </c>
      <c r="UZQ102" s="192">
        <f t="shared" si="232"/>
        <v>0</v>
      </c>
      <c r="UZR102" s="192">
        <f t="shared" si="232"/>
        <v>0</v>
      </c>
      <c r="UZS102" s="192">
        <f t="shared" si="232"/>
        <v>0</v>
      </c>
      <c r="UZT102" s="192">
        <f t="shared" si="232"/>
        <v>0</v>
      </c>
      <c r="UZU102" s="192">
        <f t="shared" si="232"/>
        <v>0</v>
      </c>
      <c r="UZV102" s="192">
        <f t="shared" si="232"/>
        <v>0</v>
      </c>
      <c r="UZW102" s="192">
        <f t="shared" si="232"/>
        <v>0</v>
      </c>
      <c r="UZX102" s="192">
        <f t="shared" si="232"/>
        <v>0</v>
      </c>
      <c r="UZY102" s="192">
        <f t="shared" si="232"/>
        <v>0</v>
      </c>
      <c r="UZZ102" s="192">
        <f t="shared" si="232"/>
        <v>0</v>
      </c>
      <c r="VAA102" s="192">
        <f t="shared" si="232"/>
        <v>0</v>
      </c>
      <c r="VAB102" s="192">
        <f t="shared" si="232"/>
        <v>0</v>
      </c>
      <c r="VAC102" s="192">
        <f t="shared" si="232"/>
        <v>0</v>
      </c>
      <c r="VAD102" s="192">
        <f t="shared" si="232"/>
        <v>0</v>
      </c>
      <c r="VAE102" s="192">
        <f t="shared" si="232"/>
        <v>0</v>
      </c>
      <c r="VAF102" s="192">
        <f t="shared" si="232"/>
        <v>0</v>
      </c>
      <c r="VAG102" s="192">
        <f t="shared" si="232"/>
        <v>0</v>
      </c>
      <c r="VAH102" s="192">
        <f t="shared" si="232"/>
        <v>0</v>
      </c>
      <c r="VAI102" s="192">
        <f t="shared" si="232"/>
        <v>0</v>
      </c>
      <c r="VAJ102" s="192">
        <f t="shared" si="232"/>
        <v>0</v>
      </c>
      <c r="VAK102" s="192">
        <f t="shared" si="232"/>
        <v>0</v>
      </c>
      <c r="VAL102" s="192">
        <f t="shared" si="232"/>
        <v>0</v>
      </c>
      <c r="VAM102" s="192">
        <f t="shared" si="232"/>
        <v>0</v>
      </c>
      <c r="VAN102" s="192">
        <f t="shared" si="232"/>
        <v>0</v>
      </c>
      <c r="VAO102" s="192">
        <f t="shared" si="232"/>
        <v>0</v>
      </c>
      <c r="VAP102" s="192">
        <f t="shared" si="232"/>
        <v>0</v>
      </c>
      <c r="VAQ102" s="192">
        <f t="shared" si="232"/>
        <v>0</v>
      </c>
      <c r="VAR102" s="192">
        <f t="shared" si="232"/>
        <v>0</v>
      </c>
      <c r="VAS102" s="192">
        <f t="shared" ref="VAS102:VDD102" si="233" xml:space="preserve"> VAS$99</f>
        <v>0</v>
      </c>
      <c r="VAT102" s="192">
        <f t="shared" si="233"/>
        <v>0</v>
      </c>
      <c r="VAU102" s="192">
        <f t="shared" si="233"/>
        <v>0</v>
      </c>
      <c r="VAV102" s="192">
        <f t="shared" si="233"/>
        <v>0</v>
      </c>
      <c r="VAW102" s="192">
        <f t="shared" si="233"/>
        <v>0</v>
      </c>
      <c r="VAX102" s="192">
        <f t="shared" si="233"/>
        <v>0</v>
      </c>
      <c r="VAY102" s="192">
        <f t="shared" si="233"/>
        <v>0</v>
      </c>
      <c r="VAZ102" s="192">
        <f t="shared" si="233"/>
        <v>0</v>
      </c>
      <c r="VBA102" s="192">
        <f t="shared" si="233"/>
        <v>0</v>
      </c>
      <c r="VBB102" s="192">
        <f t="shared" si="233"/>
        <v>0</v>
      </c>
      <c r="VBC102" s="192">
        <f t="shared" si="233"/>
        <v>0</v>
      </c>
      <c r="VBD102" s="192">
        <f t="shared" si="233"/>
        <v>0</v>
      </c>
      <c r="VBE102" s="192">
        <f t="shared" si="233"/>
        <v>0</v>
      </c>
      <c r="VBF102" s="192">
        <f t="shared" si="233"/>
        <v>0</v>
      </c>
      <c r="VBG102" s="192">
        <f t="shared" si="233"/>
        <v>0</v>
      </c>
      <c r="VBH102" s="192">
        <f t="shared" si="233"/>
        <v>0</v>
      </c>
      <c r="VBI102" s="192">
        <f t="shared" si="233"/>
        <v>0</v>
      </c>
      <c r="VBJ102" s="192">
        <f t="shared" si="233"/>
        <v>0</v>
      </c>
      <c r="VBK102" s="192">
        <f t="shared" si="233"/>
        <v>0</v>
      </c>
      <c r="VBL102" s="192">
        <f t="shared" si="233"/>
        <v>0</v>
      </c>
      <c r="VBM102" s="192">
        <f t="shared" si="233"/>
        <v>0</v>
      </c>
      <c r="VBN102" s="192">
        <f t="shared" si="233"/>
        <v>0</v>
      </c>
      <c r="VBO102" s="192">
        <f t="shared" si="233"/>
        <v>0</v>
      </c>
      <c r="VBP102" s="192">
        <f t="shared" si="233"/>
        <v>0</v>
      </c>
      <c r="VBQ102" s="192">
        <f t="shared" si="233"/>
        <v>0</v>
      </c>
      <c r="VBR102" s="192">
        <f t="shared" si="233"/>
        <v>0</v>
      </c>
      <c r="VBS102" s="192">
        <f t="shared" si="233"/>
        <v>0</v>
      </c>
      <c r="VBT102" s="192">
        <f t="shared" si="233"/>
        <v>0</v>
      </c>
      <c r="VBU102" s="192">
        <f t="shared" si="233"/>
        <v>0</v>
      </c>
      <c r="VBV102" s="192">
        <f t="shared" si="233"/>
        <v>0</v>
      </c>
      <c r="VBW102" s="192">
        <f t="shared" si="233"/>
        <v>0</v>
      </c>
      <c r="VBX102" s="192">
        <f t="shared" si="233"/>
        <v>0</v>
      </c>
      <c r="VBY102" s="192">
        <f t="shared" si="233"/>
        <v>0</v>
      </c>
      <c r="VBZ102" s="192">
        <f t="shared" si="233"/>
        <v>0</v>
      </c>
      <c r="VCA102" s="192">
        <f t="shared" si="233"/>
        <v>0</v>
      </c>
      <c r="VCB102" s="192">
        <f t="shared" si="233"/>
        <v>0</v>
      </c>
      <c r="VCC102" s="192">
        <f t="shared" si="233"/>
        <v>0</v>
      </c>
      <c r="VCD102" s="192">
        <f t="shared" si="233"/>
        <v>0</v>
      </c>
      <c r="VCE102" s="192">
        <f t="shared" si="233"/>
        <v>0</v>
      </c>
      <c r="VCF102" s="192">
        <f t="shared" si="233"/>
        <v>0</v>
      </c>
      <c r="VCG102" s="192">
        <f t="shared" si="233"/>
        <v>0</v>
      </c>
      <c r="VCH102" s="192">
        <f t="shared" si="233"/>
        <v>0</v>
      </c>
      <c r="VCI102" s="192">
        <f t="shared" si="233"/>
        <v>0</v>
      </c>
      <c r="VCJ102" s="192">
        <f t="shared" si="233"/>
        <v>0</v>
      </c>
      <c r="VCK102" s="192">
        <f t="shared" si="233"/>
        <v>0</v>
      </c>
      <c r="VCL102" s="192">
        <f t="shared" si="233"/>
        <v>0</v>
      </c>
      <c r="VCM102" s="192">
        <f t="shared" si="233"/>
        <v>0</v>
      </c>
      <c r="VCN102" s="192">
        <f t="shared" si="233"/>
        <v>0</v>
      </c>
      <c r="VCO102" s="192">
        <f t="shared" si="233"/>
        <v>0</v>
      </c>
      <c r="VCP102" s="192">
        <f t="shared" si="233"/>
        <v>0</v>
      </c>
      <c r="VCQ102" s="192">
        <f t="shared" si="233"/>
        <v>0</v>
      </c>
      <c r="VCR102" s="192">
        <f t="shared" si="233"/>
        <v>0</v>
      </c>
      <c r="VCS102" s="192">
        <f t="shared" si="233"/>
        <v>0</v>
      </c>
      <c r="VCT102" s="192">
        <f t="shared" si="233"/>
        <v>0</v>
      </c>
      <c r="VCU102" s="192">
        <f t="shared" si="233"/>
        <v>0</v>
      </c>
      <c r="VCV102" s="192">
        <f t="shared" si="233"/>
        <v>0</v>
      </c>
      <c r="VCW102" s="192">
        <f t="shared" si="233"/>
        <v>0</v>
      </c>
      <c r="VCX102" s="192">
        <f t="shared" si="233"/>
        <v>0</v>
      </c>
      <c r="VCY102" s="192">
        <f t="shared" si="233"/>
        <v>0</v>
      </c>
      <c r="VCZ102" s="192">
        <f t="shared" si="233"/>
        <v>0</v>
      </c>
      <c r="VDA102" s="192">
        <f t="shared" si="233"/>
        <v>0</v>
      </c>
      <c r="VDB102" s="192">
        <f t="shared" si="233"/>
        <v>0</v>
      </c>
      <c r="VDC102" s="192">
        <f t="shared" si="233"/>
        <v>0</v>
      </c>
      <c r="VDD102" s="192">
        <f t="shared" si="233"/>
        <v>0</v>
      </c>
      <c r="VDE102" s="192">
        <f t="shared" ref="VDE102:VFP102" si="234" xml:space="preserve"> VDE$99</f>
        <v>0</v>
      </c>
      <c r="VDF102" s="192">
        <f t="shared" si="234"/>
        <v>0</v>
      </c>
      <c r="VDG102" s="192">
        <f t="shared" si="234"/>
        <v>0</v>
      </c>
      <c r="VDH102" s="192">
        <f t="shared" si="234"/>
        <v>0</v>
      </c>
      <c r="VDI102" s="192">
        <f t="shared" si="234"/>
        <v>0</v>
      </c>
      <c r="VDJ102" s="192">
        <f t="shared" si="234"/>
        <v>0</v>
      </c>
      <c r="VDK102" s="192">
        <f t="shared" si="234"/>
        <v>0</v>
      </c>
      <c r="VDL102" s="192">
        <f t="shared" si="234"/>
        <v>0</v>
      </c>
      <c r="VDM102" s="192">
        <f t="shared" si="234"/>
        <v>0</v>
      </c>
      <c r="VDN102" s="192">
        <f t="shared" si="234"/>
        <v>0</v>
      </c>
      <c r="VDO102" s="192">
        <f t="shared" si="234"/>
        <v>0</v>
      </c>
      <c r="VDP102" s="192">
        <f t="shared" si="234"/>
        <v>0</v>
      </c>
      <c r="VDQ102" s="192">
        <f t="shared" si="234"/>
        <v>0</v>
      </c>
      <c r="VDR102" s="192">
        <f t="shared" si="234"/>
        <v>0</v>
      </c>
      <c r="VDS102" s="192">
        <f t="shared" si="234"/>
        <v>0</v>
      </c>
      <c r="VDT102" s="192">
        <f t="shared" si="234"/>
        <v>0</v>
      </c>
      <c r="VDU102" s="192">
        <f t="shared" si="234"/>
        <v>0</v>
      </c>
      <c r="VDV102" s="192">
        <f t="shared" si="234"/>
        <v>0</v>
      </c>
      <c r="VDW102" s="192">
        <f t="shared" si="234"/>
        <v>0</v>
      </c>
      <c r="VDX102" s="192">
        <f t="shared" si="234"/>
        <v>0</v>
      </c>
      <c r="VDY102" s="192">
        <f t="shared" si="234"/>
        <v>0</v>
      </c>
      <c r="VDZ102" s="192">
        <f t="shared" si="234"/>
        <v>0</v>
      </c>
      <c r="VEA102" s="192">
        <f t="shared" si="234"/>
        <v>0</v>
      </c>
      <c r="VEB102" s="192">
        <f t="shared" si="234"/>
        <v>0</v>
      </c>
      <c r="VEC102" s="192">
        <f t="shared" si="234"/>
        <v>0</v>
      </c>
      <c r="VED102" s="192">
        <f t="shared" si="234"/>
        <v>0</v>
      </c>
      <c r="VEE102" s="192">
        <f t="shared" si="234"/>
        <v>0</v>
      </c>
      <c r="VEF102" s="192">
        <f t="shared" si="234"/>
        <v>0</v>
      </c>
      <c r="VEG102" s="192">
        <f t="shared" si="234"/>
        <v>0</v>
      </c>
      <c r="VEH102" s="192">
        <f t="shared" si="234"/>
        <v>0</v>
      </c>
      <c r="VEI102" s="192">
        <f t="shared" si="234"/>
        <v>0</v>
      </c>
      <c r="VEJ102" s="192">
        <f t="shared" si="234"/>
        <v>0</v>
      </c>
      <c r="VEK102" s="192">
        <f t="shared" si="234"/>
        <v>0</v>
      </c>
      <c r="VEL102" s="192">
        <f t="shared" si="234"/>
        <v>0</v>
      </c>
      <c r="VEM102" s="192">
        <f t="shared" si="234"/>
        <v>0</v>
      </c>
      <c r="VEN102" s="192">
        <f t="shared" si="234"/>
        <v>0</v>
      </c>
      <c r="VEO102" s="192">
        <f t="shared" si="234"/>
        <v>0</v>
      </c>
      <c r="VEP102" s="192">
        <f t="shared" si="234"/>
        <v>0</v>
      </c>
      <c r="VEQ102" s="192">
        <f t="shared" si="234"/>
        <v>0</v>
      </c>
      <c r="VER102" s="192">
        <f t="shared" si="234"/>
        <v>0</v>
      </c>
      <c r="VES102" s="192">
        <f t="shared" si="234"/>
        <v>0</v>
      </c>
      <c r="VET102" s="192">
        <f t="shared" si="234"/>
        <v>0</v>
      </c>
      <c r="VEU102" s="192">
        <f t="shared" si="234"/>
        <v>0</v>
      </c>
      <c r="VEV102" s="192">
        <f t="shared" si="234"/>
        <v>0</v>
      </c>
      <c r="VEW102" s="192">
        <f t="shared" si="234"/>
        <v>0</v>
      </c>
      <c r="VEX102" s="192">
        <f t="shared" si="234"/>
        <v>0</v>
      </c>
      <c r="VEY102" s="192">
        <f t="shared" si="234"/>
        <v>0</v>
      </c>
      <c r="VEZ102" s="192">
        <f t="shared" si="234"/>
        <v>0</v>
      </c>
      <c r="VFA102" s="192">
        <f t="shared" si="234"/>
        <v>0</v>
      </c>
      <c r="VFB102" s="192">
        <f t="shared" si="234"/>
        <v>0</v>
      </c>
      <c r="VFC102" s="192">
        <f t="shared" si="234"/>
        <v>0</v>
      </c>
      <c r="VFD102" s="192">
        <f t="shared" si="234"/>
        <v>0</v>
      </c>
      <c r="VFE102" s="192">
        <f t="shared" si="234"/>
        <v>0</v>
      </c>
      <c r="VFF102" s="192">
        <f t="shared" si="234"/>
        <v>0</v>
      </c>
      <c r="VFG102" s="192">
        <f t="shared" si="234"/>
        <v>0</v>
      </c>
      <c r="VFH102" s="192">
        <f t="shared" si="234"/>
        <v>0</v>
      </c>
      <c r="VFI102" s="192">
        <f t="shared" si="234"/>
        <v>0</v>
      </c>
      <c r="VFJ102" s="192">
        <f t="shared" si="234"/>
        <v>0</v>
      </c>
      <c r="VFK102" s="192">
        <f t="shared" si="234"/>
        <v>0</v>
      </c>
      <c r="VFL102" s="192">
        <f t="shared" si="234"/>
        <v>0</v>
      </c>
      <c r="VFM102" s="192">
        <f t="shared" si="234"/>
        <v>0</v>
      </c>
      <c r="VFN102" s="192">
        <f t="shared" si="234"/>
        <v>0</v>
      </c>
      <c r="VFO102" s="192">
        <f t="shared" si="234"/>
        <v>0</v>
      </c>
      <c r="VFP102" s="192">
        <f t="shared" si="234"/>
        <v>0</v>
      </c>
      <c r="VFQ102" s="192">
        <f t="shared" ref="VFQ102:VIB102" si="235" xml:space="preserve"> VFQ$99</f>
        <v>0</v>
      </c>
      <c r="VFR102" s="192">
        <f t="shared" si="235"/>
        <v>0</v>
      </c>
      <c r="VFS102" s="192">
        <f t="shared" si="235"/>
        <v>0</v>
      </c>
      <c r="VFT102" s="192">
        <f t="shared" si="235"/>
        <v>0</v>
      </c>
      <c r="VFU102" s="192">
        <f t="shared" si="235"/>
        <v>0</v>
      </c>
      <c r="VFV102" s="192">
        <f t="shared" si="235"/>
        <v>0</v>
      </c>
      <c r="VFW102" s="192">
        <f t="shared" si="235"/>
        <v>0</v>
      </c>
      <c r="VFX102" s="192">
        <f t="shared" si="235"/>
        <v>0</v>
      </c>
      <c r="VFY102" s="192">
        <f t="shared" si="235"/>
        <v>0</v>
      </c>
      <c r="VFZ102" s="192">
        <f t="shared" si="235"/>
        <v>0</v>
      </c>
      <c r="VGA102" s="192">
        <f t="shared" si="235"/>
        <v>0</v>
      </c>
      <c r="VGB102" s="192">
        <f t="shared" si="235"/>
        <v>0</v>
      </c>
      <c r="VGC102" s="192">
        <f t="shared" si="235"/>
        <v>0</v>
      </c>
      <c r="VGD102" s="192">
        <f t="shared" si="235"/>
        <v>0</v>
      </c>
      <c r="VGE102" s="192">
        <f t="shared" si="235"/>
        <v>0</v>
      </c>
      <c r="VGF102" s="192">
        <f t="shared" si="235"/>
        <v>0</v>
      </c>
      <c r="VGG102" s="192">
        <f t="shared" si="235"/>
        <v>0</v>
      </c>
      <c r="VGH102" s="192">
        <f t="shared" si="235"/>
        <v>0</v>
      </c>
      <c r="VGI102" s="192">
        <f t="shared" si="235"/>
        <v>0</v>
      </c>
      <c r="VGJ102" s="192">
        <f t="shared" si="235"/>
        <v>0</v>
      </c>
      <c r="VGK102" s="192">
        <f t="shared" si="235"/>
        <v>0</v>
      </c>
      <c r="VGL102" s="192">
        <f t="shared" si="235"/>
        <v>0</v>
      </c>
      <c r="VGM102" s="192">
        <f t="shared" si="235"/>
        <v>0</v>
      </c>
      <c r="VGN102" s="192">
        <f t="shared" si="235"/>
        <v>0</v>
      </c>
      <c r="VGO102" s="192">
        <f t="shared" si="235"/>
        <v>0</v>
      </c>
      <c r="VGP102" s="192">
        <f t="shared" si="235"/>
        <v>0</v>
      </c>
      <c r="VGQ102" s="192">
        <f t="shared" si="235"/>
        <v>0</v>
      </c>
      <c r="VGR102" s="192">
        <f t="shared" si="235"/>
        <v>0</v>
      </c>
      <c r="VGS102" s="192">
        <f t="shared" si="235"/>
        <v>0</v>
      </c>
      <c r="VGT102" s="192">
        <f t="shared" si="235"/>
        <v>0</v>
      </c>
      <c r="VGU102" s="192">
        <f t="shared" si="235"/>
        <v>0</v>
      </c>
      <c r="VGV102" s="192">
        <f t="shared" si="235"/>
        <v>0</v>
      </c>
      <c r="VGW102" s="192">
        <f t="shared" si="235"/>
        <v>0</v>
      </c>
      <c r="VGX102" s="192">
        <f t="shared" si="235"/>
        <v>0</v>
      </c>
      <c r="VGY102" s="192">
        <f t="shared" si="235"/>
        <v>0</v>
      </c>
      <c r="VGZ102" s="192">
        <f t="shared" si="235"/>
        <v>0</v>
      </c>
      <c r="VHA102" s="192">
        <f t="shared" si="235"/>
        <v>0</v>
      </c>
      <c r="VHB102" s="192">
        <f t="shared" si="235"/>
        <v>0</v>
      </c>
      <c r="VHC102" s="192">
        <f t="shared" si="235"/>
        <v>0</v>
      </c>
      <c r="VHD102" s="192">
        <f t="shared" si="235"/>
        <v>0</v>
      </c>
      <c r="VHE102" s="192">
        <f t="shared" si="235"/>
        <v>0</v>
      </c>
      <c r="VHF102" s="192">
        <f t="shared" si="235"/>
        <v>0</v>
      </c>
      <c r="VHG102" s="192">
        <f t="shared" si="235"/>
        <v>0</v>
      </c>
      <c r="VHH102" s="192">
        <f t="shared" si="235"/>
        <v>0</v>
      </c>
      <c r="VHI102" s="192">
        <f t="shared" si="235"/>
        <v>0</v>
      </c>
      <c r="VHJ102" s="192">
        <f t="shared" si="235"/>
        <v>0</v>
      </c>
      <c r="VHK102" s="192">
        <f t="shared" si="235"/>
        <v>0</v>
      </c>
      <c r="VHL102" s="192">
        <f t="shared" si="235"/>
        <v>0</v>
      </c>
      <c r="VHM102" s="192">
        <f t="shared" si="235"/>
        <v>0</v>
      </c>
      <c r="VHN102" s="192">
        <f t="shared" si="235"/>
        <v>0</v>
      </c>
      <c r="VHO102" s="192">
        <f t="shared" si="235"/>
        <v>0</v>
      </c>
      <c r="VHP102" s="192">
        <f t="shared" si="235"/>
        <v>0</v>
      </c>
      <c r="VHQ102" s="192">
        <f t="shared" si="235"/>
        <v>0</v>
      </c>
      <c r="VHR102" s="192">
        <f t="shared" si="235"/>
        <v>0</v>
      </c>
      <c r="VHS102" s="192">
        <f t="shared" si="235"/>
        <v>0</v>
      </c>
      <c r="VHT102" s="192">
        <f t="shared" si="235"/>
        <v>0</v>
      </c>
      <c r="VHU102" s="192">
        <f t="shared" si="235"/>
        <v>0</v>
      </c>
      <c r="VHV102" s="192">
        <f t="shared" si="235"/>
        <v>0</v>
      </c>
      <c r="VHW102" s="192">
        <f t="shared" si="235"/>
        <v>0</v>
      </c>
      <c r="VHX102" s="192">
        <f t="shared" si="235"/>
        <v>0</v>
      </c>
      <c r="VHY102" s="192">
        <f t="shared" si="235"/>
        <v>0</v>
      </c>
      <c r="VHZ102" s="192">
        <f t="shared" si="235"/>
        <v>0</v>
      </c>
      <c r="VIA102" s="192">
        <f t="shared" si="235"/>
        <v>0</v>
      </c>
      <c r="VIB102" s="192">
        <f t="shared" si="235"/>
        <v>0</v>
      </c>
      <c r="VIC102" s="192">
        <f t="shared" ref="VIC102:VKN102" si="236" xml:space="preserve"> VIC$99</f>
        <v>0</v>
      </c>
      <c r="VID102" s="192">
        <f t="shared" si="236"/>
        <v>0</v>
      </c>
      <c r="VIE102" s="192">
        <f t="shared" si="236"/>
        <v>0</v>
      </c>
      <c r="VIF102" s="192">
        <f t="shared" si="236"/>
        <v>0</v>
      </c>
      <c r="VIG102" s="192">
        <f t="shared" si="236"/>
        <v>0</v>
      </c>
      <c r="VIH102" s="192">
        <f t="shared" si="236"/>
        <v>0</v>
      </c>
      <c r="VII102" s="192">
        <f t="shared" si="236"/>
        <v>0</v>
      </c>
      <c r="VIJ102" s="192">
        <f t="shared" si="236"/>
        <v>0</v>
      </c>
      <c r="VIK102" s="192">
        <f t="shared" si="236"/>
        <v>0</v>
      </c>
      <c r="VIL102" s="192">
        <f t="shared" si="236"/>
        <v>0</v>
      </c>
      <c r="VIM102" s="192">
        <f t="shared" si="236"/>
        <v>0</v>
      </c>
      <c r="VIN102" s="192">
        <f t="shared" si="236"/>
        <v>0</v>
      </c>
      <c r="VIO102" s="192">
        <f t="shared" si="236"/>
        <v>0</v>
      </c>
      <c r="VIP102" s="192">
        <f t="shared" si="236"/>
        <v>0</v>
      </c>
      <c r="VIQ102" s="192">
        <f t="shared" si="236"/>
        <v>0</v>
      </c>
      <c r="VIR102" s="192">
        <f t="shared" si="236"/>
        <v>0</v>
      </c>
      <c r="VIS102" s="192">
        <f t="shared" si="236"/>
        <v>0</v>
      </c>
      <c r="VIT102" s="192">
        <f t="shared" si="236"/>
        <v>0</v>
      </c>
      <c r="VIU102" s="192">
        <f t="shared" si="236"/>
        <v>0</v>
      </c>
      <c r="VIV102" s="192">
        <f t="shared" si="236"/>
        <v>0</v>
      </c>
      <c r="VIW102" s="192">
        <f t="shared" si="236"/>
        <v>0</v>
      </c>
      <c r="VIX102" s="192">
        <f t="shared" si="236"/>
        <v>0</v>
      </c>
      <c r="VIY102" s="192">
        <f t="shared" si="236"/>
        <v>0</v>
      </c>
      <c r="VIZ102" s="192">
        <f t="shared" si="236"/>
        <v>0</v>
      </c>
      <c r="VJA102" s="192">
        <f t="shared" si="236"/>
        <v>0</v>
      </c>
      <c r="VJB102" s="192">
        <f t="shared" si="236"/>
        <v>0</v>
      </c>
      <c r="VJC102" s="192">
        <f t="shared" si="236"/>
        <v>0</v>
      </c>
      <c r="VJD102" s="192">
        <f t="shared" si="236"/>
        <v>0</v>
      </c>
      <c r="VJE102" s="192">
        <f t="shared" si="236"/>
        <v>0</v>
      </c>
      <c r="VJF102" s="192">
        <f t="shared" si="236"/>
        <v>0</v>
      </c>
      <c r="VJG102" s="192">
        <f t="shared" si="236"/>
        <v>0</v>
      </c>
      <c r="VJH102" s="192">
        <f t="shared" si="236"/>
        <v>0</v>
      </c>
      <c r="VJI102" s="192">
        <f t="shared" si="236"/>
        <v>0</v>
      </c>
      <c r="VJJ102" s="192">
        <f t="shared" si="236"/>
        <v>0</v>
      </c>
      <c r="VJK102" s="192">
        <f t="shared" si="236"/>
        <v>0</v>
      </c>
      <c r="VJL102" s="192">
        <f t="shared" si="236"/>
        <v>0</v>
      </c>
      <c r="VJM102" s="192">
        <f t="shared" si="236"/>
        <v>0</v>
      </c>
      <c r="VJN102" s="192">
        <f t="shared" si="236"/>
        <v>0</v>
      </c>
      <c r="VJO102" s="192">
        <f t="shared" si="236"/>
        <v>0</v>
      </c>
      <c r="VJP102" s="192">
        <f t="shared" si="236"/>
        <v>0</v>
      </c>
      <c r="VJQ102" s="192">
        <f t="shared" si="236"/>
        <v>0</v>
      </c>
      <c r="VJR102" s="192">
        <f t="shared" si="236"/>
        <v>0</v>
      </c>
      <c r="VJS102" s="192">
        <f t="shared" si="236"/>
        <v>0</v>
      </c>
      <c r="VJT102" s="192">
        <f t="shared" si="236"/>
        <v>0</v>
      </c>
      <c r="VJU102" s="192">
        <f t="shared" si="236"/>
        <v>0</v>
      </c>
      <c r="VJV102" s="192">
        <f t="shared" si="236"/>
        <v>0</v>
      </c>
      <c r="VJW102" s="192">
        <f t="shared" si="236"/>
        <v>0</v>
      </c>
      <c r="VJX102" s="192">
        <f t="shared" si="236"/>
        <v>0</v>
      </c>
      <c r="VJY102" s="192">
        <f t="shared" si="236"/>
        <v>0</v>
      </c>
      <c r="VJZ102" s="192">
        <f t="shared" si="236"/>
        <v>0</v>
      </c>
      <c r="VKA102" s="192">
        <f t="shared" si="236"/>
        <v>0</v>
      </c>
      <c r="VKB102" s="192">
        <f t="shared" si="236"/>
        <v>0</v>
      </c>
      <c r="VKC102" s="192">
        <f t="shared" si="236"/>
        <v>0</v>
      </c>
      <c r="VKD102" s="192">
        <f t="shared" si="236"/>
        <v>0</v>
      </c>
      <c r="VKE102" s="192">
        <f t="shared" si="236"/>
        <v>0</v>
      </c>
      <c r="VKF102" s="192">
        <f t="shared" si="236"/>
        <v>0</v>
      </c>
      <c r="VKG102" s="192">
        <f t="shared" si="236"/>
        <v>0</v>
      </c>
      <c r="VKH102" s="192">
        <f t="shared" si="236"/>
        <v>0</v>
      </c>
      <c r="VKI102" s="192">
        <f t="shared" si="236"/>
        <v>0</v>
      </c>
      <c r="VKJ102" s="192">
        <f t="shared" si="236"/>
        <v>0</v>
      </c>
      <c r="VKK102" s="192">
        <f t="shared" si="236"/>
        <v>0</v>
      </c>
      <c r="VKL102" s="192">
        <f t="shared" si="236"/>
        <v>0</v>
      </c>
      <c r="VKM102" s="192">
        <f t="shared" si="236"/>
        <v>0</v>
      </c>
      <c r="VKN102" s="192">
        <f t="shared" si="236"/>
        <v>0</v>
      </c>
      <c r="VKO102" s="192">
        <f t="shared" ref="VKO102:VMZ102" si="237" xml:space="preserve"> VKO$99</f>
        <v>0</v>
      </c>
      <c r="VKP102" s="192">
        <f t="shared" si="237"/>
        <v>0</v>
      </c>
      <c r="VKQ102" s="192">
        <f t="shared" si="237"/>
        <v>0</v>
      </c>
      <c r="VKR102" s="192">
        <f t="shared" si="237"/>
        <v>0</v>
      </c>
      <c r="VKS102" s="192">
        <f t="shared" si="237"/>
        <v>0</v>
      </c>
      <c r="VKT102" s="192">
        <f t="shared" si="237"/>
        <v>0</v>
      </c>
      <c r="VKU102" s="192">
        <f t="shared" si="237"/>
        <v>0</v>
      </c>
      <c r="VKV102" s="192">
        <f t="shared" si="237"/>
        <v>0</v>
      </c>
      <c r="VKW102" s="192">
        <f t="shared" si="237"/>
        <v>0</v>
      </c>
      <c r="VKX102" s="192">
        <f t="shared" si="237"/>
        <v>0</v>
      </c>
      <c r="VKY102" s="192">
        <f t="shared" si="237"/>
        <v>0</v>
      </c>
      <c r="VKZ102" s="192">
        <f t="shared" si="237"/>
        <v>0</v>
      </c>
      <c r="VLA102" s="192">
        <f t="shared" si="237"/>
        <v>0</v>
      </c>
      <c r="VLB102" s="192">
        <f t="shared" si="237"/>
        <v>0</v>
      </c>
      <c r="VLC102" s="192">
        <f t="shared" si="237"/>
        <v>0</v>
      </c>
      <c r="VLD102" s="192">
        <f t="shared" si="237"/>
        <v>0</v>
      </c>
      <c r="VLE102" s="192">
        <f t="shared" si="237"/>
        <v>0</v>
      </c>
      <c r="VLF102" s="192">
        <f t="shared" si="237"/>
        <v>0</v>
      </c>
      <c r="VLG102" s="192">
        <f t="shared" si="237"/>
        <v>0</v>
      </c>
      <c r="VLH102" s="192">
        <f t="shared" si="237"/>
        <v>0</v>
      </c>
      <c r="VLI102" s="192">
        <f t="shared" si="237"/>
        <v>0</v>
      </c>
      <c r="VLJ102" s="192">
        <f t="shared" si="237"/>
        <v>0</v>
      </c>
      <c r="VLK102" s="192">
        <f t="shared" si="237"/>
        <v>0</v>
      </c>
      <c r="VLL102" s="192">
        <f t="shared" si="237"/>
        <v>0</v>
      </c>
      <c r="VLM102" s="192">
        <f t="shared" si="237"/>
        <v>0</v>
      </c>
      <c r="VLN102" s="192">
        <f t="shared" si="237"/>
        <v>0</v>
      </c>
      <c r="VLO102" s="192">
        <f t="shared" si="237"/>
        <v>0</v>
      </c>
      <c r="VLP102" s="192">
        <f t="shared" si="237"/>
        <v>0</v>
      </c>
      <c r="VLQ102" s="192">
        <f t="shared" si="237"/>
        <v>0</v>
      </c>
      <c r="VLR102" s="192">
        <f t="shared" si="237"/>
        <v>0</v>
      </c>
      <c r="VLS102" s="192">
        <f t="shared" si="237"/>
        <v>0</v>
      </c>
      <c r="VLT102" s="192">
        <f t="shared" si="237"/>
        <v>0</v>
      </c>
      <c r="VLU102" s="192">
        <f t="shared" si="237"/>
        <v>0</v>
      </c>
      <c r="VLV102" s="192">
        <f t="shared" si="237"/>
        <v>0</v>
      </c>
      <c r="VLW102" s="192">
        <f t="shared" si="237"/>
        <v>0</v>
      </c>
      <c r="VLX102" s="192">
        <f t="shared" si="237"/>
        <v>0</v>
      </c>
      <c r="VLY102" s="192">
        <f t="shared" si="237"/>
        <v>0</v>
      </c>
      <c r="VLZ102" s="192">
        <f t="shared" si="237"/>
        <v>0</v>
      </c>
      <c r="VMA102" s="192">
        <f t="shared" si="237"/>
        <v>0</v>
      </c>
      <c r="VMB102" s="192">
        <f t="shared" si="237"/>
        <v>0</v>
      </c>
      <c r="VMC102" s="192">
        <f t="shared" si="237"/>
        <v>0</v>
      </c>
      <c r="VMD102" s="192">
        <f t="shared" si="237"/>
        <v>0</v>
      </c>
      <c r="VME102" s="192">
        <f t="shared" si="237"/>
        <v>0</v>
      </c>
      <c r="VMF102" s="192">
        <f t="shared" si="237"/>
        <v>0</v>
      </c>
      <c r="VMG102" s="192">
        <f t="shared" si="237"/>
        <v>0</v>
      </c>
      <c r="VMH102" s="192">
        <f t="shared" si="237"/>
        <v>0</v>
      </c>
      <c r="VMI102" s="192">
        <f t="shared" si="237"/>
        <v>0</v>
      </c>
      <c r="VMJ102" s="192">
        <f t="shared" si="237"/>
        <v>0</v>
      </c>
      <c r="VMK102" s="192">
        <f t="shared" si="237"/>
        <v>0</v>
      </c>
      <c r="VML102" s="192">
        <f t="shared" si="237"/>
        <v>0</v>
      </c>
      <c r="VMM102" s="192">
        <f t="shared" si="237"/>
        <v>0</v>
      </c>
      <c r="VMN102" s="192">
        <f t="shared" si="237"/>
        <v>0</v>
      </c>
      <c r="VMO102" s="192">
        <f t="shared" si="237"/>
        <v>0</v>
      </c>
      <c r="VMP102" s="192">
        <f t="shared" si="237"/>
        <v>0</v>
      </c>
      <c r="VMQ102" s="192">
        <f t="shared" si="237"/>
        <v>0</v>
      </c>
      <c r="VMR102" s="192">
        <f t="shared" si="237"/>
        <v>0</v>
      </c>
      <c r="VMS102" s="192">
        <f t="shared" si="237"/>
        <v>0</v>
      </c>
      <c r="VMT102" s="192">
        <f t="shared" si="237"/>
        <v>0</v>
      </c>
      <c r="VMU102" s="192">
        <f t="shared" si="237"/>
        <v>0</v>
      </c>
      <c r="VMV102" s="192">
        <f t="shared" si="237"/>
        <v>0</v>
      </c>
      <c r="VMW102" s="192">
        <f t="shared" si="237"/>
        <v>0</v>
      </c>
      <c r="VMX102" s="192">
        <f t="shared" si="237"/>
        <v>0</v>
      </c>
      <c r="VMY102" s="192">
        <f t="shared" si="237"/>
        <v>0</v>
      </c>
      <c r="VMZ102" s="192">
        <f t="shared" si="237"/>
        <v>0</v>
      </c>
      <c r="VNA102" s="192">
        <f t="shared" ref="VNA102:VPL102" si="238" xml:space="preserve"> VNA$99</f>
        <v>0</v>
      </c>
      <c r="VNB102" s="192">
        <f t="shared" si="238"/>
        <v>0</v>
      </c>
      <c r="VNC102" s="192">
        <f t="shared" si="238"/>
        <v>0</v>
      </c>
      <c r="VND102" s="192">
        <f t="shared" si="238"/>
        <v>0</v>
      </c>
      <c r="VNE102" s="192">
        <f t="shared" si="238"/>
        <v>0</v>
      </c>
      <c r="VNF102" s="192">
        <f t="shared" si="238"/>
        <v>0</v>
      </c>
      <c r="VNG102" s="192">
        <f t="shared" si="238"/>
        <v>0</v>
      </c>
      <c r="VNH102" s="192">
        <f t="shared" si="238"/>
        <v>0</v>
      </c>
      <c r="VNI102" s="192">
        <f t="shared" si="238"/>
        <v>0</v>
      </c>
      <c r="VNJ102" s="192">
        <f t="shared" si="238"/>
        <v>0</v>
      </c>
      <c r="VNK102" s="192">
        <f t="shared" si="238"/>
        <v>0</v>
      </c>
      <c r="VNL102" s="192">
        <f t="shared" si="238"/>
        <v>0</v>
      </c>
      <c r="VNM102" s="192">
        <f t="shared" si="238"/>
        <v>0</v>
      </c>
      <c r="VNN102" s="192">
        <f t="shared" si="238"/>
        <v>0</v>
      </c>
      <c r="VNO102" s="192">
        <f t="shared" si="238"/>
        <v>0</v>
      </c>
      <c r="VNP102" s="192">
        <f t="shared" si="238"/>
        <v>0</v>
      </c>
      <c r="VNQ102" s="192">
        <f t="shared" si="238"/>
        <v>0</v>
      </c>
      <c r="VNR102" s="192">
        <f t="shared" si="238"/>
        <v>0</v>
      </c>
      <c r="VNS102" s="192">
        <f t="shared" si="238"/>
        <v>0</v>
      </c>
      <c r="VNT102" s="192">
        <f t="shared" si="238"/>
        <v>0</v>
      </c>
      <c r="VNU102" s="192">
        <f t="shared" si="238"/>
        <v>0</v>
      </c>
      <c r="VNV102" s="192">
        <f t="shared" si="238"/>
        <v>0</v>
      </c>
      <c r="VNW102" s="192">
        <f t="shared" si="238"/>
        <v>0</v>
      </c>
      <c r="VNX102" s="192">
        <f t="shared" si="238"/>
        <v>0</v>
      </c>
      <c r="VNY102" s="192">
        <f t="shared" si="238"/>
        <v>0</v>
      </c>
      <c r="VNZ102" s="192">
        <f t="shared" si="238"/>
        <v>0</v>
      </c>
      <c r="VOA102" s="192">
        <f t="shared" si="238"/>
        <v>0</v>
      </c>
      <c r="VOB102" s="192">
        <f t="shared" si="238"/>
        <v>0</v>
      </c>
      <c r="VOC102" s="192">
        <f t="shared" si="238"/>
        <v>0</v>
      </c>
      <c r="VOD102" s="192">
        <f t="shared" si="238"/>
        <v>0</v>
      </c>
      <c r="VOE102" s="192">
        <f t="shared" si="238"/>
        <v>0</v>
      </c>
      <c r="VOF102" s="192">
        <f t="shared" si="238"/>
        <v>0</v>
      </c>
      <c r="VOG102" s="192">
        <f t="shared" si="238"/>
        <v>0</v>
      </c>
      <c r="VOH102" s="192">
        <f t="shared" si="238"/>
        <v>0</v>
      </c>
      <c r="VOI102" s="192">
        <f t="shared" si="238"/>
        <v>0</v>
      </c>
      <c r="VOJ102" s="192">
        <f t="shared" si="238"/>
        <v>0</v>
      </c>
      <c r="VOK102" s="192">
        <f t="shared" si="238"/>
        <v>0</v>
      </c>
      <c r="VOL102" s="192">
        <f t="shared" si="238"/>
        <v>0</v>
      </c>
      <c r="VOM102" s="192">
        <f t="shared" si="238"/>
        <v>0</v>
      </c>
      <c r="VON102" s="192">
        <f t="shared" si="238"/>
        <v>0</v>
      </c>
      <c r="VOO102" s="192">
        <f t="shared" si="238"/>
        <v>0</v>
      </c>
      <c r="VOP102" s="192">
        <f t="shared" si="238"/>
        <v>0</v>
      </c>
      <c r="VOQ102" s="192">
        <f t="shared" si="238"/>
        <v>0</v>
      </c>
      <c r="VOR102" s="192">
        <f t="shared" si="238"/>
        <v>0</v>
      </c>
      <c r="VOS102" s="192">
        <f t="shared" si="238"/>
        <v>0</v>
      </c>
      <c r="VOT102" s="192">
        <f t="shared" si="238"/>
        <v>0</v>
      </c>
      <c r="VOU102" s="192">
        <f t="shared" si="238"/>
        <v>0</v>
      </c>
      <c r="VOV102" s="192">
        <f t="shared" si="238"/>
        <v>0</v>
      </c>
      <c r="VOW102" s="192">
        <f t="shared" si="238"/>
        <v>0</v>
      </c>
      <c r="VOX102" s="192">
        <f t="shared" si="238"/>
        <v>0</v>
      </c>
      <c r="VOY102" s="192">
        <f t="shared" si="238"/>
        <v>0</v>
      </c>
      <c r="VOZ102" s="192">
        <f t="shared" si="238"/>
        <v>0</v>
      </c>
      <c r="VPA102" s="192">
        <f t="shared" si="238"/>
        <v>0</v>
      </c>
      <c r="VPB102" s="192">
        <f t="shared" si="238"/>
        <v>0</v>
      </c>
      <c r="VPC102" s="192">
        <f t="shared" si="238"/>
        <v>0</v>
      </c>
      <c r="VPD102" s="192">
        <f t="shared" si="238"/>
        <v>0</v>
      </c>
      <c r="VPE102" s="192">
        <f t="shared" si="238"/>
        <v>0</v>
      </c>
      <c r="VPF102" s="192">
        <f t="shared" si="238"/>
        <v>0</v>
      </c>
      <c r="VPG102" s="192">
        <f t="shared" si="238"/>
        <v>0</v>
      </c>
      <c r="VPH102" s="192">
        <f t="shared" si="238"/>
        <v>0</v>
      </c>
      <c r="VPI102" s="192">
        <f t="shared" si="238"/>
        <v>0</v>
      </c>
      <c r="VPJ102" s="192">
        <f t="shared" si="238"/>
        <v>0</v>
      </c>
      <c r="VPK102" s="192">
        <f t="shared" si="238"/>
        <v>0</v>
      </c>
      <c r="VPL102" s="192">
        <f t="shared" si="238"/>
        <v>0</v>
      </c>
      <c r="VPM102" s="192">
        <f t="shared" ref="VPM102:VRX102" si="239" xml:space="preserve"> VPM$99</f>
        <v>0</v>
      </c>
      <c r="VPN102" s="192">
        <f t="shared" si="239"/>
        <v>0</v>
      </c>
      <c r="VPO102" s="192">
        <f t="shared" si="239"/>
        <v>0</v>
      </c>
      <c r="VPP102" s="192">
        <f t="shared" si="239"/>
        <v>0</v>
      </c>
      <c r="VPQ102" s="192">
        <f t="shared" si="239"/>
        <v>0</v>
      </c>
      <c r="VPR102" s="192">
        <f t="shared" si="239"/>
        <v>0</v>
      </c>
      <c r="VPS102" s="192">
        <f t="shared" si="239"/>
        <v>0</v>
      </c>
      <c r="VPT102" s="192">
        <f t="shared" si="239"/>
        <v>0</v>
      </c>
      <c r="VPU102" s="192">
        <f t="shared" si="239"/>
        <v>0</v>
      </c>
      <c r="VPV102" s="192">
        <f t="shared" si="239"/>
        <v>0</v>
      </c>
      <c r="VPW102" s="192">
        <f t="shared" si="239"/>
        <v>0</v>
      </c>
      <c r="VPX102" s="192">
        <f t="shared" si="239"/>
        <v>0</v>
      </c>
      <c r="VPY102" s="192">
        <f t="shared" si="239"/>
        <v>0</v>
      </c>
      <c r="VPZ102" s="192">
        <f t="shared" si="239"/>
        <v>0</v>
      </c>
      <c r="VQA102" s="192">
        <f t="shared" si="239"/>
        <v>0</v>
      </c>
      <c r="VQB102" s="192">
        <f t="shared" si="239"/>
        <v>0</v>
      </c>
      <c r="VQC102" s="192">
        <f t="shared" si="239"/>
        <v>0</v>
      </c>
      <c r="VQD102" s="192">
        <f t="shared" si="239"/>
        <v>0</v>
      </c>
      <c r="VQE102" s="192">
        <f t="shared" si="239"/>
        <v>0</v>
      </c>
      <c r="VQF102" s="192">
        <f t="shared" si="239"/>
        <v>0</v>
      </c>
      <c r="VQG102" s="192">
        <f t="shared" si="239"/>
        <v>0</v>
      </c>
      <c r="VQH102" s="192">
        <f t="shared" si="239"/>
        <v>0</v>
      </c>
      <c r="VQI102" s="192">
        <f t="shared" si="239"/>
        <v>0</v>
      </c>
      <c r="VQJ102" s="192">
        <f t="shared" si="239"/>
        <v>0</v>
      </c>
      <c r="VQK102" s="192">
        <f t="shared" si="239"/>
        <v>0</v>
      </c>
      <c r="VQL102" s="192">
        <f t="shared" si="239"/>
        <v>0</v>
      </c>
      <c r="VQM102" s="192">
        <f t="shared" si="239"/>
        <v>0</v>
      </c>
      <c r="VQN102" s="192">
        <f t="shared" si="239"/>
        <v>0</v>
      </c>
      <c r="VQO102" s="192">
        <f t="shared" si="239"/>
        <v>0</v>
      </c>
      <c r="VQP102" s="192">
        <f t="shared" si="239"/>
        <v>0</v>
      </c>
      <c r="VQQ102" s="192">
        <f t="shared" si="239"/>
        <v>0</v>
      </c>
      <c r="VQR102" s="192">
        <f t="shared" si="239"/>
        <v>0</v>
      </c>
      <c r="VQS102" s="192">
        <f t="shared" si="239"/>
        <v>0</v>
      </c>
      <c r="VQT102" s="192">
        <f t="shared" si="239"/>
        <v>0</v>
      </c>
      <c r="VQU102" s="192">
        <f t="shared" si="239"/>
        <v>0</v>
      </c>
      <c r="VQV102" s="192">
        <f t="shared" si="239"/>
        <v>0</v>
      </c>
      <c r="VQW102" s="192">
        <f t="shared" si="239"/>
        <v>0</v>
      </c>
      <c r="VQX102" s="192">
        <f t="shared" si="239"/>
        <v>0</v>
      </c>
      <c r="VQY102" s="192">
        <f t="shared" si="239"/>
        <v>0</v>
      </c>
      <c r="VQZ102" s="192">
        <f t="shared" si="239"/>
        <v>0</v>
      </c>
      <c r="VRA102" s="192">
        <f t="shared" si="239"/>
        <v>0</v>
      </c>
      <c r="VRB102" s="192">
        <f t="shared" si="239"/>
        <v>0</v>
      </c>
      <c r="VRC102" s="192">
        <f t="shared" si="239"/>
        <v>0</v>
      </c>
      <c r="VRD102" s="192">
        <f t="shared" si="239"/>
        <v>0</v>
      </c>
      <c r="VRE102" s="192">
        <f t="shared" si="239"/>
        <v>0</v>
      </c>
      <c r="VRF102" s="192">
        <f t="shared" si="239"/>
        <v>0</v>
      </c>
      <c r="VRG102" s="192">
        <f t="shared" si="239"/>
        <v>0</v>
      </c>
      <c r="VRH102" s="192">
        <f t="shared" si="239"/>
        <v>0</v>
      </c>
      <c r="VRI102" s="192">
        <f t="shared" si="239"/>
        <v>0</v>
      </c>
      <c r="VRJ102" s="192">
        <f t="shared" si="239"/>
        <v>0</v>
      </c>
      <c r="VRK102" s="192">
        <f t="shared" si="239"/>
        <v>0</v>
      </c>
      <c r="VRL102" s="192">
        <f t="shared" si="239"/>
        <v>0</v>
      </c>
      <c r="VRM102" s="192">
        <f t="shared" si="239"/>
        <v>0</v>
      </c>
      <c r="VRN102" s="192">
        <f t="shared" si="239"/>
        <v>0</v>
      </c>
      <c r="VRO102" s="192">
        <f t="shared" si="239"/>
        <v>0</v>
      </c>
      <c r="VRP102" s="192">
        <f t="shared" si="239"/>
        <v>0</v>
      </c>
      <c r="VRQ102" s="192">
        <f t="shared" si="239"/>
        <v>0</v>
      </c>
      <c r="VRR102" s="192">
        <f t="shared" si="239"/>
        <v>0</v>
      </c>
      <c r="VRS102" s="192">
        <f t="shared" si="239"/>
        <v>0</v>
      </c>
      <c r="VRT102" s="192">
        <f t="shared" si="239"/>
        <v>0</v>
      </c>
      <c r="VRU102" s="192">
        <f t="shared" si="239"/>
        <v>0</v>
      </c>
      <c r="VRV102" s="192">
        <f t="shared" si="239"/>
        <v>0</v>
      </c>
      <c r="VRW102" s="192">
        <f t="shared" si="239"/>
        <v>0</v>
      </c>
      <c r="VRX102" s="192">
        <f t="shared" si="239"/>
        <v>0</v>
      </c>
      <c r="VRY102" s="192">
        <f t="shared" ref="VRY102:VUJ102" si="240" xml:space="preserve"> VRY$99</f>
        <v>0</v>
      </c>
      <c r="VRZ102" s="192">
        <f t="shared" si="240"/>
        <v>0</v>
      </c>
      <c r="VSA102" s="192">
        <f t="shared" si="240"/>
        <v>0</v>
      </c>
      <c r="VSB102" s="192">
        <f t="shared" si="240"/>
        <v>0</v>
      </c>
      <c r="VSC102" s="192">
        <f t="shared" si="240"/>
        <v>0</v>
      </c>
      <c r="VSD102" s="192">
        <f t="shared" si="240"/>
        <v>0</v>
      </c>
      <c r="VSE102" s="192">
        <f t="shared" si="240"/>
        <v>0</v>
      </c>
      <c r="VSF102" s="192">
        <f t="shared" si="240"/>
        <v>0</v>
      </c>
      <c r="VSG102" s="192">
        <f t="shared" si="240"/>
        <v>0</v>
      </c>
      <c r="VSH102" s="192">
        <f t="shared" si="240"/>
        <v>0</v>
      </c>
      <c r="VSI102" s="192">
        <f t="shared" si="240"/>
        <v>0</v>
      </c>
      <c r="VSJ102" s="192">
        <f t="shared" si="240"/>
        <v>0</v>
      </c>
      <c r="VSK102" s="192">
        <f t="shared" si="240"/>
        <v>0</v>
      </c>
      <c r="VSL102" s="192">
        <f t="shared" si="240"/>
        <v>0</v>
      </c>
      <c r="VSM102" s="192">
        <f t="shared" si="240"/>
        <v>0</v>
      </c>
      <c r="VSN102" s="192">
        <f t="shared" si="240"/>
        <v>0</v>
      </c>
      <c r="VSO102" s="192">
        <f t="shared" si="240"/>
        <v>0</v>
      </c>
      <c r="VSP102" s="192">
        <f t="shared" si="240"/>
        <v>0</v>
      </c>
      <c r="VSQ102" s="192">
        <f t="shared" si="240"/>
        <v>0</v>
      </c>
      <c r="VSR102" s="192">
        <f t="shared" si="240"/>
        <v>0</v>
      </c>
      <c r="VSS102" s="192">
        <f t="shared" si="240"/>
        <v>0</v>
      </c>
      <c r="VST102" s="192">
        <f t="shared" si="240"/>
        <v>0</v>
      </c>
      <c r="VSU102" s="192">
        <f t="shared" si="240"/>
        <v>0</v>
      </c>
      <c r="VSV102" s="192">
        <f t="shared" si="240"/>
        <v>0</v>
      </c>
      <c r="VSW102" s="192">
        <f t="shared" si="240"/>
        <v>0</v>
      </c>
      <c r="VSX102" s="192">
        <f t="shared" si="240"/>
        <v>0</v>
      </c>
      <c r="VSY102" s="192">
        <f t="shared" si="240"/>
        <v>0</v>
      </c>
      <c r="VSZ102" s="192">
        <f t="shared" si="240"/>
        <v>0</v>
      </c>
      <c r="VTA102" s="192">
        <f t="shared" si="240"/>
        <v>0</v>
      </c>
      <c r="VTB102" s="192">
        <f t="shared" si="240"/>
        <v>0</v>
      </c>
      <c r="VTC102" s="192">
        <f t="shared" si="240"/>
        <v>0</v>
      </c>
      <c r="VTD102" s="192">
        <f t="shared" si="240"/>
        <v>0</v>
      </c>
      <c r="VTE102" s="192">
        <f t="shared" si="240"/>
        <v>0</v>
      </c>
      <c r="VTF102" s="192">
        <f t="shared" si="240"/>
        <v>0</v>
      </c>
      <c r="VTG102" s="192">
        <f t="shared" si="240"/>
        <v>0</v>
      </c>
      <c r="VTH102" s="192">
        <f t="shared" si="240"/>
        <v>0</v>
      </c>
      <c r="VTI102" s="192">
        <f t="shared" si="240"/>
        <v>0</v>
      </c>
      <c r="VTJ102" s="192">
        <f t="shared" si="240"/>
        <v>0</v>
      </c>
      <c r="VTK102" s="192">
        <f t="shared" si="240"/>
        <v>0</v>
      </c>
      <c r="VTL102" s="192">
        <f t="shared" si="240"/>
        <v>0</v>
      </c>
      <c r="VTM102" s="192">
        <f t="shared" si="240"/>
        <v>0</v>
      </c>
      <c r="VTN102" s="192">
        <f t="shared" si="240"/>
        <v>0</v>
      </c>
      <c r="VTO102" s="192">
        <f t="shared" si="240"/>
        <v>0</v>
      </c>
      <c r="VTP102" s="192">
        <f t="shared" si="240"/>
        <v>0</v>
      </c>
      <c r="VTQ102" s="192">
        <f t="shared" si="240"/>
        <v>0</v>
      </c>
      <c r="VTR102" s="192">
        <f t="shared" si="240"/>
        <v>0</v>
      </c>
      <c r="VTS102" s="192">
        <f t="shared" si="240"/>
        <v>0</v>
      </c>
      <c r="VTT102" s="192">
        <f t="shared" si="240"/>
        <v>0</v>
      </c>
      <c r="VTU102" s="192">
        <f t="shared" si="240"/>
        <v>0</v>
      </c>
      <c r="VTV102" s="192">
        <f t="shared" si="240"/>
        <v>0</v>
      </c>
      <c r="VTW102" s="192">
        <f t="shared" si="240"/>
        <v>0</v>
      </c>
      <c r="VTX102" s="192">
        <f t="shared" si="240"/>
        <v>0</v>
      </c>
      <c r="VTY102" s="192">
        <f t="shared" si="240"/>
        <v>0</v>
      </c>
      <c r="VTZ102" s="192">
        <f t="shared" si="240"/>
        <v>0</v>
      </c>
      <c r="VUA102" s="192">
        <f t="shared" si="240"/>
        <v>0</v>
      </c>
      <c r="VUB102" s="192">
        <f t="shared" si="240"/>
        <v>0</v>
      </c>
      <c r="VUC102" s="192">
        <f t="shared" si="240"/>
        <v>0</v>
      </c>
      <c r="VUD102" s="192">
        <f t="shared" si="240"/>
        <v>0</v>
      </c>
      <c r="VUE102" s="192">
        <f t="shared" si="240"/>
        <v>0</v>
      </c>
      <c r="VUF102" s="192">
        <f t="shared" si="240"/>
        <v>0</v>
      </c>
      <c r="VUG102" s="192">
        <f t="shared" si="240"/>
        <v>0</v>
      </c>
      <c r="VUH102" s="192">
        <f t="shared" si="240"/>
        <v>0</v>
      </c>
      <c r="VUI102" s="192">
        <f t="shared" si="240"/>
        <v>0</v>
      </c>
      <c r="VUJ102" s="192">
        <f t="shared" si="240"/>
        <v>0</v>
      </c>
      <c r="VUK102" s="192">
        <f t="shared" ref="VUK102:VWV102" si="241" xml:space="preserve"> VUK$99</f>
        <v>0</v>
      </c>
      <c r="VUL102" s="192">
        <f t="shared" si="241"/>
        <v>0</v>
      </c>
      <c r="VUM102" s="192">
        <f t="shared" si="241"/>
        <v>0</v>
      </c>
      <c r="VUN102" s="192">
        <f t="shared" si="241"/>
        <v>0</v>
      </c>
      <c r="VUO102" s="192">
        <f t="shared" si="241"/>
        <v>0</v>
      </c>
      <c r="VUP102" s="192">
        <f t="shared" si="241"/>
        <v>0</v>
      </c>
      <c r="VUQ102" s="192">
        <f t="shared" si="241"/>
        <v>0</v>
      </c>
      <c r="VUR102" s="192">
        <f t="shared" si="241"/>
        <v>0</v>
      </c>
      <c r="VUS102" s="192">
        <f t="shared" si="241"/>
        <v>0</v>
      </c>
      <c r="VUT102" s="192">
        <f t="shared" si="241"/>
        <v>0</v>
      </c>
      <c r="VUU102" s="192">
        <f t="shared" si="241"/>
        <v>0</v>
      </c>
      <c r="VUV102" s="192">
        <f t="shared" si="241"/>
        <v>0</v>
      </c>
      <c r="VUW102" s="192">
        <f t="shared" si="241"/>
        <v>0</v>
      </c>
      <c r="VUX102" s="192">
        <f t="shared" si="241"/>
        <v>0</v>
      </c>
      <c r="VUY102" s="192">
        <f t="shared" si="241"/>
        <v>0</v>
      </c>
      <c r="VUZ102" s="192">
        <f t="shared" si="241"/>
        <v>0</v>
      </c>
      <c r="VVA102" s="192">
        <f t="shared" si="241"/>
        <v>0</v>
      </c>
      <c r="VVB102" s="192">
        <f t="shared" si="241"/>
        <v>0</v>
      </c>
      <c r="VVC102" s="192">
        <f t="shared" si="241"/>
        <v>0</v>
      </c>
      <c r="VVD102" s="192">
        <f t="shared" si="241"/>
        <v>0</v>
      </c>
      <c r="VVE102" s="192">
        <f t="shared" si="241"/>
        <v>0</v>
      </c>
      <c r="VVF102" s="192">
        <f t="shared" si="241"/>
        <v>0</v>
      </c>
      <c r="VVG102" s="192">
        <f t="shared" si="241"/>
        <v>0</v>
      </c>
      <c r="VVH102" s="192">
        <f t="shared" si="241"/>
        <v>0</v>
      </c>
      <c r="VVI102" s="192">
        <f t="shared" si="241"/>
        <v>0</v>
      </c>
      <c r="VVJ102" s="192">
        <f t="shared" si="241"/>
        <v>0</v>
      </c>
      <c r="VVK102" s="192">
        <f t="shared" si="241"/>
        <v>0</v>
      </c>
      <c r="VVL102" s="192">
        <f t="shared" si="241"/>
        <v>0</v>
      </c>
      <c r="VVM102" s="192">
        <f t="shared" si="241"/>
        <v>0</v>
      </c>
      <c r="VVN102" s="192">
        <f t="shared" si="241"/>
        <v>0</v>
      </c>
      <c r="VVO102" s="192">
        <f t="shared" si="241"/>
        <v>0</v>
      </c>
      <c r="VVP102" s="192">
        <f t="shared" si="241"/>
        <v>0</v>
      </c>
      <c r="VVQ102" s="192">
        <f t="shared" si="241"/>
        <v>0</v>
      </c>
      <c r="VVR102" s="192">
        <f t="shared" si="241"/>
        <v>0</v>
      </c>
      <c r="VVS102" s="192">
        <f t="shared" si="241"/>
        <v>0</v>
      </c>
      <c r="VVT102" s="192">
        <f t="shared" si="241"/>
        <v>0</v>
      </c>
      <c r="VVU102" s="192">
        <f t="shared" si="241"/>
        <v>0</v>
      </c>
      <c r="VVV102" s="192">
        <f t="shared" si="241"/>
        <v>0</v>
      </c>
      <c r="VVW102" s="192">
        <f t="shared" si="241"/>
        <v>0</v>
      </c>
      <c r="VVX102" s="192">
        <f t="shared" si="241"/>
        <v>0</v>
      </c>
      <c r="VVY102" s="192">
        <f t="shared" si="241"/>
        <v>0</v>
      </c>
      <c r="VVZ102" s="192">
        <f t="shared" si="241"/>
        <v>0</v>
      </c>
      <c r="VWA102" s="192">
        <f t="shared" si="241"/>
        <v>0</v>
      </c>
      <c r="VWB102" s="192">
        <f t="shared" si="241"/>
        <v>0</v>
      </c>
      <c r="VWC102" s="192">
        <f t="shared" si="241"/>
        <v>0</v>
      </c>
      <c r="VWD102" s="192">
        <f t="shared" si="241"/>
        <v>0</v>
      </c>
      <c r="VWE102" s="192">
        <f t="shared" si="241"/>
        <v>0</v>
      </c>
      <c r="VWF102" s="192">
        <f t="shared" si="241"/>
        <v>0</v>
      </c>
      <c r="VWG102" s="192">
        <f t="shared" si="241"/>
        <v>0</v>
      </c>
      <c r="VWH102" s="192">
        <f t="shared" si="241"/>
        <v>0</v>
      </c>
      <c r="VWI102" s="192">
        <f t="shared" si="241"/>
        <v>0</v>
      </c>
      <c r="VWJ102" s="192">
        <f t="shared" si="241"/>
        <v>0</v>
      </c>
      <c r="VWK102" s="192">
        <f t="shared" si="241"/>
        <v>0</v>
      </c>
      <c r="VWL102" s="192">
        <f t="shared" si="241"/>
        <v>0</v>
      </c>
      <c r="VWM102" s="192">
        <f t="shared" si="241"/>
        <v>0</v>
      </c>
      <c r="VWN102" s="192">
        <f t="shared" si="241"/>
        <v>0</v>
      </c>
      <c r="VWO102" s="192">
        <f t="shared" si="241"/>
        <v>0</v>
      </c>
      <c r="VWP102" s="192">
        <f t="shared" si="241"/>
        <v>0</v>
      </c>
      <c r="VWQ102" s="192">
        <f t="shared" si="241"/>
        <v>0</v>
      </c>
      <c r="VWR102" s="192">
        <f t="shared" si="241"/>
        <v>0</v>
      </c>
      <c r="VWS102" s="192">
        <f t="shared" si="241"/>
        <v>0</v>
      </c>
      <c r="VWT102" s="192">
        <f t="shared" si="241"/>
        <v>0</v>
      </c>
      <c r="VWU102" s="192">
        <f t="shared" si="241"/>
        <v>0</v>
      </c>
      <c r="VWV102" s="192">
        <f t="shared" si="241"/>
        <v>0</v>
      </c>
      <c r="VWW102" s="192">
        <f t="shared" ref="VWW102:VZH102" si="242" xml:space="preserve"> VWW$99</f>
        <v>0</v>
      </c>
      <c r="VWX102" s="192">
        <f t="shared" si="242"/>
        <v>0</v>
      </c>
      <c r="VWY102" s="192">
        <f t="shared" si="242"/>
        <v>0</v>
      </c>
      <c r="VWZ102" s="192">
        <f t="shared" si="242"/>
        <v>0</v>
      </c>
      <c r="VXA102" s="192">
        <f t="shared" si="242"/>
        <v>0</v>
      </c>
      <c r="VXB102" s="192">
        <f t="shared" si="242"/>
        <v>0</v>
      </c>
      <c r="VXC102" s="192">
        <f t="shared" si="242"/>
        <v>0</v>
      </c>
      <c r="VXD102" s="192">
        <f t="shared" si="242"/>
        <v>0</v>
      </c>
      <c r="VXE102" s="192">
        <f t="shared" si="242"/>
        <v>0</v>
      </c>
      <c r="VXF102" s="192">
        <f t="shared" si="242"/>
        <v>0</v>
      </c>
      <c r="VXG102" s="192">
        <f t="shared" si="242"/>
        <v>0</v>
      </c>
      <c r="VXH102" s="192">
        <f t="shared" si="242"/>
        <v>0</v>
      </c>
      <c r="VXI102" s="192">
        <f t="shared" si="242"/>
        <v>0</v>
      </c>
      <c r="VXJ102" s="192">
        <f t="shared" si="242"/>
        <v>0</v>
      </c>
      <c r="VXK102" s="192">
        <f t="shared" si="242"/>
        <v>0</v>
      </c>
      <c r="VXL102" s="192">
        <f t="shared" si="242"/>
        <v>0</v>
      </c>
      <c r="VXM102" s="192">
        <f t="shared" si="242"/>
        <v>0</v>
      </c>
      <c r="VXN102" s="192">
        <f t="shared" si="242"/>
        <v>0</v>
      </c>
      <c r="VXO102" s="192">
        <f t="shared" si="242"/>
        <v>0</v>
      </c>
      <c r="VXP102" s="192">
        <f t="shared" si="242"/>
        <v>0</v>
      </c>
      <c r="VXQ102" s="192">
        <f t="shared" si="242"/>
        <v>0</v>
      </c>
      <c r="VXR102" s="192">
        <f t="shared" si="242"/>
        <v>0</v>
      </c>
      <c r="VXS102" s="192">
        <f t="shared" si="242"/>
        <v>0</v>
      </c>
      <c r="VXT102" s="192">
        <f t="shared" si="242"/>
        <v>0</v>
      </c>
      <c r="VXU102" s="192">
        <f t="shared" si="242"/>
        <v>0</v>
      </c>
      <c r="VXV102" s="192">
        <f t="shared" si="242"/>
        <v>0</v>
      </c>
      <c r="VXW102" s="192">
        <f t="shared" si="242"/>
        <v>0</v>
      </c>
      <c r="VXX102" s="192">
        <f t="shared" si="242"/>
        <v>0</v>
      </c>
      <c r="VXY102" s="192">
        <f t="shared" si="242"/>
        <v>0</v>
      </c>
      <c r="VXZ102" s="192">
        <f t="shared" si="242"/>
        <v>0</v>
      </c>
      <c r="VYA102" s="192">
        <f t="shared" si="242"/>
        <v>0</v>
      </c>
      <c r="VYB102" s="192">
        <f t="shared" si="242"/>
        <v>0</v>
      </c>
      <c r="VYC102" s="192">
        <f t="shared" si="242"/>
        <v>0</v>
      </c>
      <c r="VYD102" s="192">
        <f t="shared" si="242"/>
        <v>0</v>
      </c>
      <c r="VYE102" s="192">
        <f t="shared" si="242"/>
        <v>0</v>
      </c>
      <c r="VYF102" s="192">
        <f t="shared" si="242"/>
        <v>0</v>
      </c>
      <c r="VYG102" s="192">
        <f t="shared" si="242"/>
        <v>0</v>
      </c>
      <c r="VYH102" s="192">
        <f t="shared" si="242"/>
        <v>0</v>
      </c>
      <c r="VYI102" s="192">
        <f t="shared" si="242"/>
        <v>0</v>
      </c>
      <c r="VYJ102" s="192">
        <f t="shared" si="242"/>
        <v>0</v>
      </c>
      <c r="VYK102" s="192">
        <f t="shared" si="242"/>
        <v>0</v>
      </c>
      <c r="VYL102" s="192">
        <f t="shared" si="242"/>
        <v>0</v>
      </c>
      <c r="VYM102" s="192">
        <f t="shared" si="242"/>
        <v>0</v>
      </c>
      <c r="VYN102" s="192">
        <f t="shared" si="242"/>
        <v>0</v>
      </c>
      <c r="VYO102" s="192">
        <f t="shared" si="242"/>
        <v>0</v>
      </c>
      <c r="VYP102" s="192">
        <f t="shared" si="242"/>
        <v>0</v>
      </c>
      <c r="VYQ102" s="192">
        <f t="shared" si="242"/>
        <v>0</v>
      </c>
      <c r="VYR102" s="192">
        <f t="shared" si="242"/>
        <v>0</v>
      </c>
      <c r="VYS102" s="192">
        <f t="shared" si="242"/>
        <v>0</v>
      </c>
      <c r="VYT102" s="192">
        <f t="shared" si="242"/>
        <v>0</v>
      </c>
      <c r="VYU102" s="192">
        <f t="shared" si="242"/>
        <v>0</v>
      </c>
      <c r="VYV102" s="192">
        <f t="shared" si="242"/>
        <v>0</v>
      </c>
      <c r="VYW102" s="192">
        <f t="shared" si="242"/>
        <v>0</v>
      </c>
      <c r="VYX102" s="192">
        <f t="shared" si="242"/>
        <v>0</v>
      </c>
      <c r="VYY102" s="192">
        <f t="shared" si="242"/>
        <v>0</v>
      </c>
      <c r="VYZ102" s="192">
        <f t="shared" si="242"/>
        <v>0</v>
      </c>
      <c r="VZA102" s="192">
        <f t="shared" si="242"/>
        <v>0</v>
      </c>
      <c r="VZB102" s="192">
        <f t="shared" si="242"/>
        <v>0</v>
      </c>
      <c r="VZC102" s="192">
        <f t="shared" si="242"/>
        <v>0</v>
      </c>
      <c r="VZD102" s="192">
        <f t="shared" si="242"/>
        <v>0</v>
      </c>
      <c r="VZE102" s="192">
        <f t="shared" si="242"/>
        <v>0</v>
      </c>
      <c r="VZF102" s="192">
        <f t="shared" si="242"/>
        <v>0</v>
      </c>
      <c r="VZG102" s="192">
        <f t="shared" si="242"/>
        <v>0</v>
      </c>
      <c r="VZH102" s="192">
        <f t="shared" si="242"/>
        <v>0</v>
      </c>
      <c r="VZI102" s="192">
        <f t="shared" ref="VZI102:WBT102" si="243" xml:space="preserve"> VZI$99</f>
        <v>0</v>
      </c>
      <c r="VZJ102" s="192">
        <f t="shared" si="243"/>
        <v>0</v>
      </c>
      <c r="VZK102" s="192">
        <f t="shared" si="243"/>
        <v>0</v>
      </c>
      <c r="VZL102" s="192">
        <f t="shared" si="243"/>
        <v>0</v>
      </c>
      <c r="VZM102" s="192">
        <f t="shared" si="243"/>
        <v>0</v>
      </c>
      <c r="VZN102" s="192">
        <f t="shared" si="243"/>
        <v>0</v>
      </c>
      <c r="VZO102" s="192">
        <f t="shared" si="243"/>
        <v>0</v>
      </c>
      <c r="VZP102" s="192">
        <f t="shared" si="243"/>
        <v>0</v>
      </c>
      <c r="VZQ102" s="192">
        <f t="shared" si="243"/>
        <v>0</v>
      </c>
      <c r="VZR102" s="192">
        <f t="shared" si="243"/>
        <v>0</v>
      </c>
      <c r="VZS102" s="192">
        <f t="shared" si="243"/>
        <v>0</v>
      </c>
      <c r="VZT102" s="192">
        <f t="shared" si="243"/>
        <v>0</v>
      </c>
      <c r="VZU102" s="192">
        <f t="shared" si="243"/>
        <v>0</v>
      </c>
      <c r="VZV102" s="192">
        <f t="shared" si="243"/>
        <v>0</v>
      </c>
      <c r="VZW102" s="192">
        <f t="shared" si="243"/>
        <v>0</v>
      </c>
      <c r="VZX102" s="192">
        <f t="shared" si="243"/>
        <v>0</v>
      </c>
      <c r="VZY102" s="192">
        <f t="shared" si="243"/>
        <v>0</v>
      </c>
      <c r="VZZ102" s="192">
        <f t="shared" si="243"/>
        <v>0</v>
      </c>
      <c r="WAA102" s="192">
        <f t="shared" si="243"/>
        <v>0</v>
      </c>
      <c r="WAB102" s="192">
        <f t="shared" si="243"/>
        <v>0</v>
      </c>
      <c r="WAC102" s="192">
        <f t="shared" si="243"/>
        <v>0</v>
      </c>
      <c r="WAD102" s="192">
        <f t="shared" si="243"/>
        <v>0</v>
      </c>
      <c r="WAE102" s="192">
        <f t="shared" si="243"/>
        <v>0</v>
      </c>
      <c r="WAF102" s="192">
        <f t="shared" si="243"/>
        <v>0</v>
      </c>
      <c r="WAG102" s="192">
        <f t="shared" si="243"/>
        <v>0</v>
      </c>
      <c r="WAH102" s="192">
        <f t="shared" si="243"/>
        <v>0</v>
      </c>
      <c r="WAI102" s="192">
        <f t="shared" si="243"/>
        <v>0</v>
      </c>
      <c r="WAJ102" s="192">
        <f t="shared" si="243"/>
        <v>0</v>
      </c>
      <c r="WAK102" s="192">
        <f t="shared" si="243"/>
        <v>0</v>
      </c>
      <c r="WAL102" s="192">
        <f t="shared" si="243"/>
        <v>0</v>
      </c>
      <c r="WAM102" s="192">
        <f t="shared" si="243"/>
        <v>0</v>
      </c>
      <c r="WAN102" s="192">
        <f t="shared" si="243"/>
        <v>0</v>
      </c>
      <c r="WAO102" s="192">
        <f t="shared" si="243"/>
        <v>0</v>
      </c>
      <c r="WAP102" s="192">
        <f t="shared" si="243"/>
        <v>0</v>
      </c>
      <c r="WAQ102" s="192">
        <f t="shared" si="243"/>
        <v>0</v>
      </c>
      <c r="WAR102" s="192">
        <f t="shared" si="243"/>
        <v>0</v>
      </c>
      <c r="WAS102" s="192">
        <f t="shared" si="243"/>
        <v>0</v>
      </c>
      <c r="WAT102" s="192">
        <f t="shared" si="243"/>
        <v>0</v>
      </c>
      <c r="WAU102" s="192">
        <f t="shared" si="243"/>
        <v>0</v>
      </c>
      <c r="WAV102" s="192">
        <f t="shared" si="243"/>
        <v>0</v>
      </c>
      <c r="WAW102" s="192">
        <f t="shared" si="243"/>
        <v>0</v>
      </c>
      <c r="WAX102" s="192">
        <f t="shared" si="243"/>
        <v>0</v>
      </c>
      <c r="WAY102" s="192">
        <f t="shared" si="243"/>
        <v>0</v>
      </c>
      <c r="WAZ102" s="192">
        <f t="shared" si="243"/>
        <v>0</v>
      </c>
      <c r="WBA102" s="192">
        <f t="shared" si="243"/>
        <v>0</v>
      </c>
      <c r="WBB102" s="192">
        <f t="shared" si="243"/>
        <v>0</v>
      </c>
      <c r="WBC102" s="192">
        <f t="shared" si="243"/>
        <v>0</v>
      </c>
      <c r="WBD102" s="192">
        <f t="shared" si="243"/>
        <v>0</v>
      </c>
      <c r="WBE102" s="192">
        <f t="shared" si="243"/>
        <v>0</v>
      </c>
      <c r="WBF102" s="192">
        <f t="shared" si="243"/>
        <v>0</v>
      </c>
      <c r="WBG102" s="192">
        <f t="shared" si="243"/>
        <v>0</v>
      </c>
      <c r="WBH102" s="192">
        <f t="shared" si="243"/>
        <v>0</v>
      </c>
      <c r="WBI102" s="192">
        <f t="shared" si="243"/>
        <v>0</v>
      </c>
      <c r="WBJ102" s="192">
        <f t="shared" si="243"/>
        <v>0</v>
      </c>
      <c r="WBK102" s="192">
        <f t="shared" si="243"/>
        <v>0</v>
      </c>
      <c r="WBL102" s="192">
        <f t="shared" si="243"/>
        <v>0</v>
      </c>
      <c r="WBM102" s="192">
        <f t="shared" si="243"/>
        <v>0</v>
      </c>
      <c r="WBN102" s="192">
        <f t="shared" si="243"/>
        <v>0</v>
      </c>
      <c r="WBO102" s="192">
        <f t="shared" si="243"/>
        <v>0</v>
      </c>
      <c r="WBP102" s="192">
        <f t="shared" si="243"/>
        <v>0</v>
      </c>
      <c r="WBQ102" s="192">
        <f t="shared" si="243"/>
        <v>0</v>
      </c>
      <c r="WBR102" s="192">
        <f t="shared" si="243"/>
        <v>0</v>
      </c>
      <c r="WBS102" s="192">
        <f t="shared" si="243"/>
        <v>0</v>
      </c>
      <c r="WBT102" s="192">
        <f t="shared" si="243"/>
        <v>0</v>
      </c>
      <c r="WBU102" s="192">
        <f t="shared" ref="WBU102:WEF102" si="244" xml:space="preserve"> WBU$99</f>
        <v>0</v>
      </c>
      <c r="WBV102" s="192">
        <f t="shared" si="244"/>
        <v>0</v>
      </c>
      <c r="WBW102" s="192">
        <f t="shared" si="244"/>
        <v>0</v>
      </c>
      <c r="WBX102" s="192">
        <f t="shared" si="244"/>
        <v>0</v>
      </c>
      <c r="WBY102" s="192">
        <f t="shared" si="244"/>
        <v>0</v>
      </c>
      <c r="WBZ102" s="192">
        <f t="shared" si="244"/>
        <v>0</v>
      </c>
      <c r="WCA102" s="192">
        <f t="shared" si="244"/>
        <v>0</v>
      </c>
      <c r="WCB102" s="192">
        <f t="shared" si="244"/>
        <v>0</v>
      </c>
      <c r="WCC102" s="192">
        <f t="shared" si="244"/>
        <v>0</v>
      </c>
      <c r="WCD102" s="192">
        <f t="shared" si="244"/>
        <v>0</v>
      </c>
      <c r="WCE102" s="192">
        <f t="shared" si="244"/>
        <v>0</v>
      </c>
      <c r="WCF102" s="192">
        <f t="shared" si="244"/>
        <v>0</v>
      </c>
      <c r="WCG102" s="192">
        <f t="shared" si="244"/>
        <v>0</v>
      </c>
      <c r="WCH102" s="192">
        <f t="shared" si="244"/>
        <v>0</v>
      </c>
      <c r="WCI102" s="192">
        <f t="shared" si="244"/>
        <v>0</v>
      </c>
      <c r="WCJ102" s="192">
        <f t="shared" si="244"/>
        <v>0</v>
      </c>
      <c r="WCK102" s="192">
        <f t="shared" si="244"/>
        <v>0</v>
      </c>
      <c r="WCL102" s="192">
        <f t="shared" si="244"/>
        <v>0</v>
      </c>
      <c r="WCM102" s="192">
        <f t="shared" si="244"/>
        <v>0</v>
      </c>
      <c r="WCN102" s="192">
        <f t="shared" si="244"/>
        <v>0</v>
      </c>
      <c r="WCO102" s="192">
        <f t="shared" si="244"/>
        <v>0</v>
      </c>
      <c r="WCP102" s="192">
        <f t="shared" si="244"/>
        <v>0</v>
      </c>
      <c r="WCQ102" s="192">
        <f t="shared" si="244"/>
        <v>0</v>
      </c>
      <c r="WCR102" s="192">
        <f t="shared" si="244"/>
        <v>0</v>
      </c>
      <c r="WCS102" s="192">
        <f t="shared" si="244"/>
        <v>0</v>
      </c>
      <c r="WCT102" s="192">
        <f t="shared" si="244"/>
        <v>0</v>
      </c>
      <c r="WCU102" s="192">
        <f t="shared" si="244"/>
        <v>0</v>
      </c>
      <c r="WCV102" s="192">
        <f t="shared" si="244"/>
        <v>0</v>
      </c>
      <c r="WCW102" s="192">
        <f t="shared" si="244"/>
        <v>0</v>
      </c>
      <c r="WCX102" s="192">
        <f t="shared" si="244"/>
        <v>0</v>
      </c>
      <c r="WCY102" s="192">
        <f t="shared" si="244"/>
        <v>0</v>
      </c>
      <c r="WCZ102" s="192">
        <f t="shared" si="244"/>
        <v>0</v>
      </c>
      <c r="WDA102" s="192">
        <f t="shared" si="244"/>
        <v>0</v>
      </c>
      <c r="WDB102" s="192">
        <f t="shared" si="244"/>
        <v>0</v>
      </c>
      <c r="WDC102" s="192">
        <f t="shared" si="244"/>
        <v>0</v>
      </c>
      <c r="WDD102" s="192">
        <f t="shared" si="244"/>
        <v>0</v>
      </c>
      <c r="WDE102" s="192">
        <f t="shared" si="244"/>
        <v>0</v>
      </c>
      <c r="WDF102" s="192">
        <f t="shared" si="244"/>
        <v>0</v>
      </c>
      <c r="WDG102" s="192">
        <f t="shared" si="244"/>
        <v>0</v>
      </c>
      <c r="WDH102" s="192">
        <f t="shared" si="244"/>
        <v>0</v>
      </c>
      <c r="WDI102" s="192">
        <f t="shared" si="244"/>
        <v>0</v>
      </c>
      <c r="WDJ102" s="192">
        <f t="shared" si="244"/>
        <v>0</v>
      </c>
      <c r="WDK102" s="192">
        <f t="shared" si="244"/>
        <v>0</v>
      </c>
      <c r="WDL102" s="192">
        <f t="shared" si="244"/>
        <v>0</v>
      </c>
      <c r="WDM102" s="192">
        <f t="shared" si="244"/>
        <v>0</v>
      </c>
      <c r="WDN102" s="192">
        <f t="shared" si="244"/>
        <v>0</v>
      </c>
      <c r="WDO102" s="192">
        <f t="shared" si="244"/>
        <v>0</v>
      </c>
      <c r="WDP102" s="192">
        <f t="shared" si="244"/>
        <v>0</v>
      </c>
      <c r="WDQ102" s="192">
        <f t="shared" si="244"/>
        <v>0</v>
      </c>
      <c r="WDR102" s="192">
        <f t="shared" si="244"/>
        <v>0</v>
      </c>
      <c r="WDS102" s="192">
        <f t="shared" si="244"/>
        <v>0</v>
      </c>
      <c r="WDT102" s="192">
        <f t="shared" si="244"/>
        <v>0</v>
      </c>
      <c r="WDU102" s="192">
        <f t="shared" si="244"/>
        <v>0</v>
      </c>
      <c r="WDV102" s="192">
        <f t="shared" si="244"/>
        <v>0</v>
      </c>
      <c r="WDW102" s="192">
        <f t="shared" si="244"/>
        <v>0</v>
      </c>
      <c r="WDX102" s="192">
        <f t="shared" si="244"/>
        <v>0</v>
      </c>
      <c r="WDY102" s="192">
        <f t="shared" si="244"/>
        <v>0</v>
      </c>
      <c r="WDZ102" s="192">
        <f t="shared" si="244"/>
        <v>0</v>
      </c>
      <c r="WEA102" s="192">
        <f t="shared" si="244"/>
        <v>0</v>
      </c>
      <c r="WEB102" s="192">
        <f t="shared" si="244"/>
        <v>0</v>
      </c>
      <c r="WEC102" s="192">
        <f t="shared" si="244"/>
        <v>0</v>
      </c>
      <c r="WED102" s="192">
        <f t="shared" si="244"/>
        <v>0</v>
      </c>
      <c r="WEE102" s="192">
        <f t="shared" si="244"/>
        <v>0</v>
      </c>
      <c r="WEF102" s="192">
        <f t="shared" si="244"/>
        <v>0</v>
      </c>
      <c r="WEG102" s="192">
        <f t="shared" ref="WEG102:WGR102" si="245" xml:space="preserve"> WEG$99</f>
        <v>0</v>
      </c>
      <c r="WEH102" s="192">
        <f t="shared" si="245"/>
        <v>0</v>
      </c>
      <c r="WEI102" s="192">
        <f t="shared" si="245"/>
        <v>0</v>
      </c>
      <c r="WEJ102" s="192">
        <f t="shared" si="245"/>
        <v>0</v>
      </c>
      <c r="WEK102" s="192">
        <f t="shared" si="245"/>
        <v>0</v>
      </c>
      <c r="WEL102" s="192">
        <f t="shared" si="245"/>
        <v>0</v>
      </c>
      <c r="WEM102" s="192">
        <f t="shared" si="245"/>
        <v>0</v>
      </c>
      <c r="WEN102" s="192">
        <f t="shared" si="245"/>
        <v>0</v>
      </c>
      <c r="WEO102" s="192">
        <f t="shared" si="245"/>
        <v>0</v>
      </c>
      <c r="WEP102" s="192">
        <f t="shared" si="245"/>
        <v>0</v>
      </c>
      <c r="WEQ102" s="192">
        <f t="shared" si="245"/>
        <v>0</v>
      </c>
      <c r="WER102" s="192">
        <f t="shared" si="245"/>
        <v>0</v>
      </c>
      <c r="WES102" s="192">
        <f t="shared" si="245"/>
        <v>0</v>
      </c>
      <c r="WET102" s="192">
        <f t="shared" si="245"/>
        <v>0</v>
      </c>
      <c r="WEU102" s="192">
        <f t="shared" si="245"/>
        <v>0</v>
      </c>
      <c r="WEV102" s="192">
        <f t="shared" si="245"/>
        <v>0</v>
      </c>
      <c r="WEW102" s="192">
        <f t="shared" si="245"/>
        <v>0</v>
      </c>
      <c r="WEX102" s="192">
        <f t="shared" si="245"/>
        <v>0</v>
      </c>
      <c r="WEY102" s="192">
        <f t="shared" si="245"/>
        <v>0</v>
      </c>
      <c r="WEZ102" s="192">
        <f t="shared" si="245"/>
        <v>0</v>
      </c>
      <c r="WFA102" s="192">
        <f t="shared" si="245"/>
        <v>0</v>
      </c>
      <c r="WFB102" s="192">
        <f t="shared" si="245"/>
        <v>0</v>
      </c>
      <c r="WFC102" s="192">
        <f t="shared" si="245"/>
        <v>0</v>
      </c>
      <c r="WFD102" s="192">
        <f t="shared" si="245"/>
        <v>0</v>
      </c>
      <c r="WFE102" s="192">
        <f t="shared" si="245"/>
        <v>0</v>
      </c>
      <c r="WFF102" s="192">
        <f t="shared" si="245"/>
        <v>0</v>
      </c>
      <c r="WFG102" s="192">
        <f t="shared" si="245"/>
        <v>0</v>
      </c>
      <c r="WFH102" s="192">
        <f t="shared" si="245"/>
        <v>0</v>
      </c>
      <c r="WFI102" s="192">
        <f t="shared" si="245"/>
        <v>0</v>
      </c>
      <c r="WFJ102" s="192">
        <f t="shared" si="245"/>
        <v>0</v>
      </c>
      <c r="WFK102" s="192">
        <f t="shared" si="245"/>
        <v>0</v>
      </c>
      <c r="WFL102" s="192">
        <f t="shared" si="245"/>
        <v>0</v>
      </c>
      <c r="WFM102" s="192">
        <f t="shared" si="245"/>
        <v>0</v>
      </c>
      <c r="WFN102" s="192">
        <f t="shared" si="245"/>
        <v>0</v>
      </c>
      <c r="WFO102" s="192">
        <f t="shared" si="245"/>
        <v>0</v>
      </c>
      <c r="WFP102" s="192">
        <f t="shared" si="245"/>
        <v>0</v>
      </c>
      <c r="WFQ102" s="192">
        <f t="shared" si="245"/>
        <v>0</v>
      </c>
      <c r="WFR102" s="192">
        <f t="shared" si="245"/>
        <v>0</v>
      </c>
      <c r="WFS102" s="192">
        <f t="shared" si="245"/>
        <v>0</v>
      </c>
      <c r="WFT102" s="192">
        <f t="shared" si="245"/>
        <v>0</v>
      </c>
      <c r="WFU102" s="192">
        <f t="shared" si="245"/>
        <v>0</v>
      </c>
      <c r="WFV102" s="192">
        <f t="shared" si="245"/>
        <v>0</v>
      </c>
      <c r="WFW102" s="192">
        <f t="shared" si="245"/>
        <v>0</v>
      </c>
      <c r="WFX102" s="192">
        <f t="shared" si="245"/>
        <v>0</v>
      </c>
      <c r="WFY102" s="192">
        <f t="shared" si="245"/>
        <v>0</v>
      </c>
      <c r="WFZ102" s="192">
        <f t="shared" si="245"/>
        <v>0</v>
      </c>
      <c r="WGA102" s="192">
        <f t="shared" si="245"/>
        <v>0</v>
      </c>
      <c r="WGB102" s="192">
        <f t="shared" si="245"/>
        <v>0</v>
      </c>
      <c r="WGC102" s="192">
        <f t="shared" si="245"/>
        <v>0</v>
      </c>
      <c r="WGD102" s="192">
        <f t="shared" si="245"/>
        <v>0</v>
      </c>
      <c r="WGE102" s="192">
        <f t="shared" si="245"/>
        <v>0</v>
      </c>
      <c r="WGF102" s="192">
        <f t="shared" si="245"/>
        <v>0</v>
      </c>
      <c r="WGG102" s="192">
        <f t="shared" si="245"/>
        <v>0</v>
      </c>
      <c r="WGH102" s="192">
        <f t="shared" si="245"/>
        <v>0</v>
      </c>
      <c r="WGI102" s="192">
        <f t="shared" si="245"/>
        <v>0</v>
      </c>
      <c r="WGJ102" s="192">
        <f t="shared" si="245"/>
        <v>0</v>
      </c>
      <c r="WGK102" s="192">
        <f t="shared" si="245"/>
        <v>0</v>
      </c>
      <c r="WGL102" s="192">
        <f t="shared" si="245"/>
        <v>0</v>
      </c>
      <c r="WGM102" s="192">
        <f t="shared" si="245"/>
        <v>0</v>
      </c>
      <c r="WGN102" s="192">
        <f t="shared" si="245"/>
        <v>0</v>
      </c>
      <c r="WGO102" s="192">
        <f t="shared" si="245"/>
        <v>0</v>
      </c>
      <c r="WGP102" s="192">
        <f t="shared" si="245"/>
        <v>0</v>
      </c>
      <c r="WGQ102" s="192">
        <f t="shared" si="245"/>
        <v>0</v>
      </c>
      <c r="WGR102" s="192">
        <f t="shared" si="245"/>
        <v>0</v>
      </c>
      <c r="WGS102" s="192">
        <f t="shared" ref="WGS102:WJD102" si="246" xml:space="preserve"> WGS$99</f>
        <v>0</v>
      </c>
      <c r="WGT102" s="192">
        <f t="shared" si="246"/>
        <v>0</v>
      </c>
      <c r="WGU102" s="192">
        <f t="shared" si="246"/>
        <v>0</v>
      </c>
      <c r="WGV102" s="192">
        <f t="shared" si="246"/>
        <v>0</v>
      </c>
      <c r="WGW102" s="192">
        <f t="shared" si="246"/>
        <v>0</v>
      </c>
      <c r="WGX102" s="192">
        <f t="shared" si="246"/>
        <v>0</v>
      </c>
      <c r="WGY102" s="192">
        <f t="shared" si="246"/>
        <v>0</v>
      </c>
      <c r="WGZ102" s="192">
        <f t="shared" si="246"/>
        <v>0</v>
      </c>
      <c r="WHA102" s="192">
        <f t="shared" si="246"/>
        <v>0</v>
      </c>
      <c r="WHB102" s="192">
        <f t="shared" si="246"/>
        <v>0</v>
      </c>
      <c r="WHC102" s="192">
        <f t="shared" si="246"/>
        <v>0</v>
      </c>
      <c r="WHD102" s="192">
        <f t="shared" si="246"/>
        <v>0</v>
      </c>
      <c r="WHE102" s="192">
        <f t="shared" si="246"/>
        <v>0</v>
      </c>
      <c r="WHF102" s="192">
        <f t="shared" si="246"/>
        <v>0</v>
      </c>
      <c r="WHG102" s="192">
        <f t="shared" si="246"/>
        <v>0</v>
      </c>
      <c r="WHH102" s="192">
        <f t="shared" si="246"/>
        <v>0</v>
      </c>
      <c r="WHI102" s="192">
        <f t="shared" si="246"/>
        <v>0</v>
      </c>
      <c r="WHJ102" s="192">
        <f t="shared" si="246"/>
        <v>0</v>
      </c>
      <c r="WHK102" s="192">
        <f t="shared" si="246"/>
        <v>0</v>
      </c>
      <c r="WHL102" s="192">
        <f t="shared" si="246"/>
        <v>0</v>
      </c>
      <c r="WHM102" s="192">
        <f t="shared" si="246"/>
        <v>0</v>
      </c>
      <c r="WHN102" s="192">
        <f t="shared" si="246"/>
        <v>0</v>
      </c>
      <c r="WHO102" s="192">
        <f t="shared" si="246"/>
        <v>0</v>
      </c>
      <c r="WHP102" s="192">
        <f t="shared" si="246"/>
        <v>0</v>
      </c>
      <c r="WHQ102" s="192">
        <f t="shared" si="246"/>
        <v>0</v>
      </c>
      <c r="WHR102" s="192">
        <f t="shared" si="246"/>
        <v>0</v>
      </c>
      <c r="WHS102" s="192">
        <f t="shared" si="246"/>
        <v>0</v>
      </c>
      <c r="WHT102" s="192">
        <f t="shared" si="246"/>
        <v>0</v>
      </c>
      <c r="WHU102" s="192">
        <f t="shared" si="246"/>
        <v>0</v>
      </c>
      <c r="WHV102" s="192">
        <f t="shared" si="246"/>
        <v>0</v>
      </c>
      <c r="WHW102" s="192">
        <f t="shared" si="246"/>
        <v>0</v>
      </c>
      <c r="WHX102" s="192">
        <f t="shared" si="246"/>
        <v>0</v>
      </c>
      <c r="WHY102" s="192">
        <f t="shared" si="246"/>
        <v>0</v>
      </c>
      <c r="WHZ102" s="192">
        <f t="shared" si="246"/>
        <v>0</v>
      </c>
      <c r="WIA102" s="192">
        <f t="shared" si="246"/>
        <v>0</v>
      </c>
      <c r="WIB102" s="192">
        <f t="shared" si="246"/>
        <v>0</v>
      </c>
      <c r="WIC102" s="192">
        <f t="shared" si="246"/>
        <v>0</v>
      </c>
      <c r="WID102" s="192">
        <f t="shared" si="246"/>
        <v>0</v>
      </c>
      <c r="WIE102" s="192">
        <f t="shared" si="246"/>
        <v>0</v>
      </c>
      <c r="WIF102" s="192">
        <f t="shared" si="246"/>
        <v>0</v>
      </c>
      <c r="WIG102" s="192">
        <f t="shared" si="246"/>
        <v>0</v>
      </c>
      <c r="WIH102" s="192">
        <f t="shared" si="246"/>
        <v>0</v>
      </c>
      <c r="WII102" s="192">
        <f t="shared" si="246"/>
        <v>0</v>
      </c>
      <c r="WIJ102" s="192">
        <f t="shared" si="246"/>
        <v>0</v>
      </c>
      <c r="WIK102" s="192">
        <f t="shared" si="246"/>
        <v>0</v>
      </c>
      <c r="WIL102" s="192">
        <f t="shared" si="246"/>
        <v>0</v>
      </c>
      <c r="WIM102" s="192">
        <f t="shared" si="246"/>
        <v>0</v>
      </c>
      <c r="WIN102" s="192">
        <f t="shared" si="246"/>
        <v>0</v>
      </c>
      <c r="WIO102" s="192">
        <f t="shared" si="246"/>
        <v>0</v>
      </c>
      <c r="WIP102" s="192">
        <f t="shared" si="246"/>
        <v>0</v>
      </c>
      <c r="WIQ102" s="192">
        <f t="shared" si="246"/>
        <v>0</v>
      </c>
      <c r="WIR102" s="192">
        <f t="shared" si="246"/>
        <v>0</v>
      </c>
      <c r="WIS102" s="192">
        <f t="shared" si="246"/>
        <v>0</v>
      </c>
      <c r="WIT102" s="192">
        <f t="shared" si="246"/>
        <v>0</v>
      </c>
      <c r="WIU102" s="192">
        <f t="shared" si="246"/>
        <v>0</v>
      </c>
      <c r="WIV102" s="192">
        <f t="shared" si="246"/>
        <v>0</v>
      </c>
      <c r="WIW102" s="192">
        <f t="shared" si="246"/>
        <v>0</v>
      </c>
      <c r="WIX102" s="192">
        <f t="shared" si="246"/>
        <v>0</v>
      </c>
      <c r="WIY102" s="192">
        <f t="shared" si="246"/>
        <v>0</v>
      </c>
      <c r="WIZ102" s="192">
        <f t="shared" si="246"/>
        <v>0</v>
      </c>
      <c r="WJA102" s="192">
        <f t="shared" si="246"/>
        <v>0</v>
      </c>
      <c r="WJB102" s="192">
        <f t="shared" si="246"/>
        <v>0</v>
      </c>
      <c r="WJC102" s="192">
        <f t="shared" si="246"/>
        <v>0</v>
      </c>
      <c r="WJD102" s="192">
        <f t="shared" si="246"/>
        <v>0</v>
      </c>
      <c r="WJE102" s="192">
        <f t="shared" ref="WJE102:WLP102" si="247" xml:space="preserve"> WJE$99</f>
        <v>0</v>
      </c>
      <c r="WJF102" s="192">
        <f t="shared" si="247"/>
        <v>0</v>
      </c>
      <c r="WJG102" s="192">
        <f t="shared" si="247"/>
        <v>0</v>
      </c>
      <c r="WJH102" s="192">
        <f t="shared" si="247"/>
        <v>0</v>
      </c>
      <c r="WJI102" s="192">
        <f t="shared" si="247"/>
        <v>0</v>
      </c>
      <c r="WJJ102" s="192">
        <f t="shared" si="247"/>
        <v>0</v>
      </c>
      <c r="WJK102" s="192">
        <f t="shared" si="247"/>
        <v>0</v>
      </c>
      <c r="WJL102" s="192">
        <f t="shared" si="247"/>
        <v>0</v>
      </c>
      <c r="WJM102" s="192">
        <f t="shared" si="247"/>
        <v>0</v>
      </c>
      <c r="WJN102" s="192">
        <f t="shared" si="247"/>
        <v>0</v>
      </c>
      <c r="WJO102" s="192">
        <f t="shared" si="247"/>
        <v>0</v>
      </c>
      <c r="WJP102" s="192">
        <f t="shared" si="247"/>
        <v>0</v>
      </c>
      <c r="WJQ102" s="192">
        <f t="shared" si="247"/>
        <v>0</v>
      </c>
      <c r="WJR102" s="192">
        <f t="shared" si="247"/>
        <v>0</v>
      </c>
      <c r="WJS102" s="192">
        <f t="shared" si="247"/>
        <v>0</v>
      </c>
      <c r="WJT102" s="192">
        <f t="shared" si="247"/>
        <v>0</v>
      </c>
      <c r="WJU102" s="192">
        <f t="shared" si="247"/>
        <v>0</v>
      </c>
      <c r="WJV102" s="192">
        <f t="shared" si="247"/>
        <v>0</v>
      </c>
      <c r="WJW102" s="192">
        <f t="shared" si="247"/>
        <v>0</v>
      </c>
      <c r="WJX102" s="192">
        <f t="shared" si="247"/>
        <v>0</v>
      </c>
      <c r="WJY102" s="192">
        <f t="shared" si="247"/>
        <v>0</v>
      </c>
      <c r="WJZ102" s="192">
        <f t="shared" si="247"/>
        <v>0</v>
      </c>
      <c r="WKA102" s="192">
        <f t="shared" si="247"/>
        <v>0</v>
      </c>
      <c r="WKB102" s="192">
        <f t="shared" si="247"/>
        <v>0</v>
      </c>
      <c r="WKC102" s="192">
        <f t="shared" si="247"/>
        <v>0</v>
      </c>
      <c r="WKD102" s="192">
        <f t="shared" si="247"/>
        <v>0</v>
      </c>
      <c r="WKE102" s="192">
        <f t="shared" si="247"/>
        <v>0</v>
      </c>
      <c r="WKF102" s="192">
        <f t="shared" si="247"/>
        <v>0</v>
      </c>
      <c r="WKG102" s="192">
        <f t="shared" si="247"/>
        <v>0</v>
      </c>
      <c r="WKH102" s="192">
        <f t="shared" si="247"/>
        <v>0</v>
      </c>
      <c r="WKI102" s="192">
        <f t="shared" si="247"/>
        <v>0</v>
      </c>
      <c r="WKJ102" s="192">
        <f t="shared" si="247"/>
        <v>0</v>
      </c>
      <c r="WKK102" s="192">
        <f t="shared" si="247"/>
        <v>0</v>
      </c>
      <c r="WKL102" s="192">
        <f t="shared" si="247"/>
        <v>0</v>
      </c>
      <c r="WKM102" s="192">
        <f t="shared" si="247"/>
        <v>0</v>
      </c>
      <c r="WKN102" s="192">
        <f t="shared" si="247"/>
        <v>0</v>
      </c>
      <c r="WKO102" s="192">
        <f t="shared" si="247"/>
        <v>0</v>
      </c>
      <c r="WKP102" s="192">
        <f t="shared" si="247"/>
        <v>0</v>
      </c>
      <c r="WKQ102" s="192">
        <f t="shared" si="247"/>
        <v>0</v>
      </c>
      <c r="WKR102" s="192">
        <f t="shared" si="247"/>
        <v>0</v>
      </c>
      <c r="WKS102" s="192">
        <f t="shared" si="247"/>
        <v>0</v>
      </c>
      <c r="WKT102" s="192">
        <f t="shared" si="247"/>
        <v>0</v>
      </c>
      <c r="WKU102" s="192">
        <f t="shared" si="247"/>
        <v>0</v>
      </c>
      <c r="WKV102" s="192">
        <f t="shared" si="247"/>
        <v>0</v>
      </c>
      <c r="WKW102" s="192">
        <f t="shared" si="247"/>
        <v>0</v>
      </c>
      <c r="WKX102" s="192">
        <f t="shared" si="247"/>
        <v>0</v>
      </c>
      <c r="WKY102" s="192">
        <f t="shared" si="247"/>
        <v>0</v>
      </c>
      <c r="WKZ102" s="192">
        <f t="shared" si="247"/>
        <v>0</v>
      </c>
      <c r="WLA102" s="192">
        <f t="shared" si="247"/>
        <v>0</v>
      </c>
      <c r="WLB102" s="192">
        <f t="shared" si="247"/>
        <v>0</v>
      </c>
      <c r="WLC102" s="192">
        <f t="shared" si="247"/>
        <v>0</v>
      </c>
      <c r="WLD102" s="192">
        <f t="shared" si="247"/>
        <v>0</v>
      </c>
      <c r="WLE102" s="192">
        <f t="shared" si="247"/>
        <v>0</v>
      </c>
      <c r="WLF102" s="192">
        <f t="shared" si="247"/>
        <v>0</v>
      </c>
      <c r="WLG102" s="192">
        <f t="shared" si="247"/>
        <v>0</v>
      </c>
      <c r="WLH102" s="192">
        <f t="shared" si="247"/>
        <v>0</v>
      </c>
      <c r="WLI102" s="192">
        <f t="shared" si="247"/>
        <v>0</v>
      </c>
      <c r="WLJ102" s="192">
        <f t="shared" si="247"/>
        <v>0</v>
      </c>
      <c r="WLK102" s="192">
        <f t="shared" si="247"/>
        <v>0</v>
      </c>
      <c r="WLL102" s="192">
        <f t="shared" si="247"/>
        <v>0</v>
      </c>
      <c r="WLM102" s="192">
        <f t="shared" si="247"/>
        <v>0</v>
      </c>
      <c r="WLN102" s="192">
        <f t="shared" si="247"/>
        <v>0</v>
      </c>
      <c r="WLO102" s="192">
        <f t="shared" si="247"/>
        <v>0</v>
      </c>
      <c r="WLP102" s="192">
        <f t="shared" si="247"/>
        <v>0</v>
      </c>
      <c r="WLQ102" s="192">
        <f t="shared" ref="WLQ102:WOB102" si="248" xml:space="preserve"> WLQ$99</f>
        <v>0</v>
      </c>
      <c r="WLR102" s="192">
        <f t="shared" si="248"/>
        <v>0</v>
      </c>
      <c r="WLS102" s="192">
        <f t="shared" si="248"/>
        <v>0</v>
      </c>
      <c r="WLT102" s="192">
        <f t="shared" si="248"/>
        <v>0</v>
      </c>
      <c r="WLU102" s="192">
        <f t="shared" si="248"/>
        <v>0</v>
      </c>
      <c r="WLV102" s="192">
        <f t="shared" si="248"/>
        <v>0</v>
      </c>
      <c r="WLW102" s="192">
        <f t="shared" si="248"/>
        <v>0</v>
      </c>
      <c r="WLX102" s="192">
        <f t="shared" si="248"/>
        <v>0</v>
      </c>
      <c r="WLY102" s="192">
        <f t="shared" si="248"/>
        <v>0</v>
      </c>
      <c r="WLZ102" s="192">
        <f t="shared" si="248"/>
        <v>0</v>
      </c>
      <c r="WMA102" s="192">
        <f t="shared" si="248"/>
        <v>0</v>
      </c>
      <c r="WMB102" s="192">
        <f t="shared" si="248"/>
        <v>0</v>
      </c>
      <c r="WMC102" s="192">
        <f t="shared" si="248"/>
        <v>0</v>
      </c>
      <c r="WMD102" s="192">
        <f t="shared" si="248"/>
        <v>0</v>
      </c>
      <c r="WME102" s="192">
        <f t="shared" si="248"/>
        <v>0</v>
      </c>
      <c r="WMF102" s="192">
        <f t="shared" si="248"/>
        <v>0</v>
      </c>
      <c r="WMG102" s="192">
        <f t="shared" si="248"/>
        <v>0</v>
      </c>
      <c r="WMH102" s="192">
        <f t="shared" si="248"/>
        <v>0</v>
      </c>
      <c r="WMI102" s="192">
        <f t="shared" si="248"/>
        <v>0</v>
      </c>
      <c r="WMJ102" s="192">
        <f t="shared" si="248"/>
        <v>0</v>
      </c>
      <c r="WMK102" s="192">
        <f t="shared" si="248"/>
        <v>0</v>
      </c>
      <c r="WML102" s="192">
        <f t="shared" si="248"/>
        <v>0</v>
      </c>
      <c r="WMM102" s="192">
        <f t="shared" si="248"/>
        <v>0</v>
      </c>
      <c r="WMN102" s="192">
        <f t="shared" si="248"/>
        <v>0</v>
      </c>
      <c r="WMO102" s="192">
        <f t="shared" si="248"/>
        <v>0</v>
      </c>
      <c r="WMP102" s="192">
        <f t="shared" si="248"/>
        <v>0</v>
      </c>
      <c r="WMQ102" s="192">
        <f t="shared" si="248"/>
        <v>0</v>
      </c>
      <c r="WMR102" s="192">
        <f t="shared" si="248"/>
        <v>0</v>
      </c>
      <c r="WMS102" s="192">
        <f t="shared" si="248"/>
        <v>0</v>
      </c>
      <c r="WMT102" s="192">
        <f t="shared" si="248"/>
        <v>0</v>
      </c>
      <c r="WMU102" s="192">
        <f t="shared" si="248"/>
        <v>0</v>
      </c>
      <c r="WMV102" s="192">
        <f t="shared" si="248"/>
        <v>0</v>
      </c>
      <c r="WMW102" s="192">
        <f t="shared" si="248"/>
        <v>0</v>
      </c>
      <c r="WMX102" s="192">
        <f t="shared" si="248"/>
        <v>0</v>
      </c>
      <c r="WMY102" s="192">
        <f t="shared" si="248"/>
        <v>0</v>
      </c>
      <c r="WMZ102" s="192">
        <f t="shared" si="248"/>
        <v>0</v>
      </c>
      <c r="WNA102" s="192">
        <f t="shared" si="248"/>
        <v>0</v>
      </c>
      <c r="WNB102" s="192">
        <f t="shared" si="248"/>
        <v>0</v>
      </c>
      <c r="WNC102" s="192">
        <f t="shared" si="248"/>
        <v>0</v>
      </c>
      <c r="WND102" s="192">
        <f t="shared" si="248"/>
        <v>0</v>
      </c>
      <c r="WNE102" s="192">
        <f t="shared" si="248"/>
        <v>0</v>
      </c>
      <c r="WNF102" s="192">
        <f t="shared" si="248"/>
        <v>0</v>
      </c>
      <c r="WNG102" s="192">
        <f t="shared" si="248"/>
        <v>0</v>
      </c>
      <c r="WNH102" s="192">
        <f t="shared" si="248"/>
        <v>0</v>
      </c>
      <c r="WNI102" s="192">
        <f t="shared" si="248"/>
        <v>0</v>
      </c>
      <c r="WNJ102" s="192">
        <f t="shared" si="248"/>
        <v>0</v>
      </c>
      <c r="WNK102" s="192">
        <f t="shared" si="248"/>
        <v>0</v>
      </c>
      <c r="WNL102" s="192">
        <f t="shared" si="248"/>
        <v>0</v>
      </c>
      <c r="WNM102" s="192">
        <f t="shared" si="248"/>
        <v>0</v>
      </c>
      <c r="WNN102" s="192">
        <f t="shared" si="248"/>
        <v>0</v>
      </c>
      <c r="WNO102" s="192">
        <f t="shared" si="248"/>
        <v>0</v>
      </c>
      <c r="WNP102" s="192">
        <f t="shared" si="248"/>
        <v>0</v>
      </c>
      <c r="WNQ102" s="192">
        <f t="shared" si="248"/>
        <v>0</v>
      </c>
      <c r="WNR102" s="192">
        <f t="shared" si="248"/>
        <v>0</v>
      </c>
      <c r="WNS102" s="192">
        <f t="shared" si="248"/>
        <v>0</v>
      </c>
      <c r="WNT102" s="192">
        <f t="shared" si="248"/>
        <v>0</v>
      </c>
      <c r="WNU102" s="192">
        <f t="shared" si="248"/>
        <v>0</v>
      </c>
      <c r="WNV102" s="192">
        <f t="shared" si="248"/>
        <v>0</v>
      </c>
      <c r="WNW102" s="192">
        <f t="shared" si="248"/>
        <v>0</v>
      </c>
      <c r="WNX102" s="192">
        <f t="shared" si="248"/>
        <v>0</v>
      </c>
      <c r="WNY102" s="192">
        <f t="shared" si="248"/>
        <v>0</v>
      </c>
      <c r="WNZ102" s="192">
        <f t="shared" si="248"/>
        <v>0</v>
      </c>
      <c r="WOA102" s="192">
        <f t="shared" si="248"/>
        <v>0</v>
      </c>
      <c r="WOB102" s="192">
        <f t="shared" si="248"/>
        <v>0</v>
      </c>
      <c r="WOC102" s="192">
        <f t="shared" ref="WOC102:WQN102" si="249" xml:space="preserve"> WOC$99</f>
        <v>0</v>
      </c>
      <c r="WOD102" s="192">
        <f t="shared" si="249"/>
        <v>0</v>
      </c>
      <c r="WOE102" s="192">
        <f t="shared" si="249"/>
        <v>0</v>
      </c>
      <c r="WOF102" s="192">
        <f t="shared" si="249"/>
        <v>0</v>
      </c>
      <c r="WOG102" s="192">
        <f t="shared" si="249"/>
        <v>0</v>
      </c>
      <c r="WOH102" s="192">
        <f t="shared" si="249"/>
        <v>0</v>
      </c>
      <c r="WOI102" s="192">
        <f t="shared" si="249"/>
        <v>0</v>
      </c>
      <c r="WOJ102" s="192">
        <f t="shared" si="249"/>
        <v>0</v>
      </c>
      <c r="WOK102" s="192">
        <f t="shared" si="249"/>
        <v>0</v>
      </c>
      <c r="WOL102" s="192">
        <f t="shared" si="249"/>
        <v>0</v>
      </c>
      <c r="WOM102" s="192">
        <f t="shared" si="249"/>
        <v>0</v>
      </c>
      <c r="WON102" s="192">
        <f t="shared" si="249"/>
        <v>0</v>
      </c>
      <c r="WOO102" s="192">
        <f t="shared" si="249"/>
        <v>0</v>
      </c>
      <c r="WOP102" s="192">
        <f t="shared" si="249"/>
        <v>0</v>
      </c>
      <c r="WOQ102" s="192">
        <f t="shared" si="249"/>
        <v>0</v>
      </c>
      <c r="WOR102" s="192">
        <f t="shared" si="249"/>
        <v>0</v>
      </c>
      <c r="WOS102" s="192">
        <f t="shared" si="249"/>
        <v>0</v>
      </c>
      <c r="WOT102" s="192">
        <f t="shared" si="249"/>
        <v>0</v>
      </c>
      <c r="WOU102" s="192">
        <f t="shared" si="249"/>
        <v>0</v>
      </c>
      <c r="WOV102" s="192">
        <f t="shared" si="249"/>
        <v>0</v>
      </c>
      <c r="WOW102" s="192">
        <f t="shared" si="249"/>
        <v>0</v>
      </c>
      <c r="WOX102" s="192">
        <f t="shared" si="249"/>
        <v>0</v>
      </c>
      <c r="WOY102" s="192">
        <f t="shared" si="249"/>
        <v>0</v>
      </c>
      <c r="WOZ102" s="192">
        <f t="shared" si="249"/>
        <v>0</v>
      </c>
      <c r="WPA102" s="192">
        <f t="shared" si="249"/>
        <v>0</v>
      </c>
      <c r="WPB102" s="192">
        <f t="shared" si="249"/>
        <v>0</v>
      </c>
      <c r="WPC102" s="192">
        <f t="shared" si="249"/>
        <v>0</v>
      </c>
      <c r="WPD102" s="192">
        <f t="shared" si="249"/>
        <v>0</v>
      </c>
      <c r="WPE102" s="192">
        <f t="shared" si="249"/>
        <v>0</v>
      </c>
      <c r="WPF102" s="192">
        <f t="shared" si="249"/>
        <v>0</v>
      </c>
      <c r="WPG102" s="192">
        <f t="shared" si="249"/>
        <v>0</v>
      </c>
      <c r="WPH102" s="192">
        <f t="shared" si="249"/>
        <v>0</v>
      </c>
      <c r="WPI102" s="192">
        <f t="shared" si="249"/>
        <v>0</v>
      </c>
      <c r="WPJ102" s="192">
        <f t="shared" si="249"/>
        <v>0</v>
      </c>
      <c r="WPK102" s="192">
        <f t="shared" si="249"/>
        <v>0</v>
      </c>
      <c r="WPL102" s="192">
        <f t="shared" si="249"/>
        <v>0</v>
      </c>
      <c r="WPM102" s="192">
        <f t="shared" si="249"/>
        <v>0</v>
      </c>
      <c r="WPN102" s="192">
        <f t="shared" si="249"/>
        <v>0</v>
      </c>
      <c r="WPO102" s="192">
        <f t="shared" si="249"/>
        <v>0</v>
      </c>
      <c r="WPP102" s="192">
        <f t="shared" si="249"/>
        <v>0</v>
      </c>
      <c r="WPQ102" s="192">
        <f t="shared" si="249"/>
        <v>0</v>
      </c>
      <c r="WPR102" s="192">
        <f t="shared" si="249"/>
        <v>0</v>
      </c>
      <c r="WPS102" s="192">
        <f t="shared" si="249"/>
        <v>0</v>
      </c>
      <c r="WPT102" s="192">
        <f t="shared" si="249"/>
        <v>0</v>
      </c>
      <c r="WPU102" s="192">
        <f t="shared" si="249"/>
        <v>0</v>
      </c>
      <c r="WPV102" s="192">
        <f t="shared" si="249"/>
        <v>0</v>
      </c>
      <c r="WPW102" s="192">
        <f t="shared" si="249"/>
        <v>0</v>
      </c>
      <c r="WPX102" s="192">
        <f t="shared" si="249"/>
        <v>0</v>
      </c>
      <c r="WPY102" s="192">
        <f t="shared" si="249"/>
        <v>0</v>
      </c>
      <c r="WPZ102" s="192">
        <f t="shared" si="249"/>
        <v>0</v>
      </c>
      <c r="WQA102" s="192">
        <f t="shared" si="249"/>
        <v>0</v>
      </c>
      <c r="WQB102" s="192">
        <f t="shared" si="249"/>
        <v>0</v>
      </c>
      <c r="WQC102" s="192">
        <f t="shared" si="249"/>
        <v>0</v>
      </c>
      <c r="WQD102" s="192">
        <f t="shared" si="249"/>
        <v>0</v>
      </c>
      <c r="WQE102" s="192">
        <f t="shared" si="249"/>
        <v>0</v>
      </c>
      <c r="WQF102" s="192">
        <f t="shared" si="249"/>
        <v>0</v>
      </c>
      <c r="WQG102" s="192">
        <f t="shared" si="249"/>
        <v>0</v>
      </c>
      <c r="WQH102" s="192">
        <f t="shared" si="249"/>
        <v>0</v>
      </c>
      <c r="WQI102" s="192">
        <f t="shared" si="249"/>
        <v>0</v>
      </c>
      <c r="WQJ102" s="192">
        <f t="shared" si="249"/>
        <v>0</v>
      </c>
      <c r="WQK102" s="192">
        <f t="shared" si="249"/>
        <v>0</v>
      </c>
      <c r="WQL102" s="192">
        <f t="shared" si="249"/>
        <v>0</v>
      </c>
      <c r="WQM102" s="192">
        <f t="shared" si="249"/>
        <v>0</v>
      </c>
      <c r="WQN102" s="192">
        <f t="shared" si="249"/>
        <v>0</v>
      </c>
      <c r="WQO102" s="192">
        <f t="shared" ref="WQO102:WSZ102" si="250" xml:space="preserve"> WQO$99</f>
        <v>0</v>
      </c>
      <c r="WQP102" s="192">
        <f t="shared" si="250"/>
        <v>0</v>
      </c>
      <c r="WQQ102" s="192">
        <f t="shared" si="250"/>
        <v>0</v>
      </c>
      <c r="WQR102" s="192">
        <f t="shared" si="250"/>
        <v>0</v>
      </c>
      <c r="WQS102" s="192">
        <f t="shared" si="250"/>
        <v>0</v>
      </c>
      <c r="WQT102" s="192">
        <f t="shared" si="250"/>
        <v>0</v>
      </c>
      <c r="WQU102" s="192">
        <f t="shared" si="250"/>
        <v>0</v>
      </c>
      <c r="WQV102" s="192">
        <f t="shared" si="250"/>
        <v>0</v>
      </c>
      <c r="WQW102" s="192">
        <f t="shared" si="250"/>
        <v>0</v>
      </c>
      <c r="WQX102" s="192">
        <f t="shared" si="250"/>
        <v>0</v>
      </c>
      <c r="WQY102" s="192">
        <f t="shared" si="250"/>
        <v>0</v>
      </c>
      <c r="WQZ102" s="192">
        <f t="shared" si="250"/>
        <v>0</v>
      </c>
      <c r="WRA102" s="192">
        <f t="shared" si="250"/>
        <v>0</v>
      </c>
      <c r="WRB102" s="192">
        <f t="shared" si="250"/>
        <v>0</v>
      </c>
      <c r="WRC102" s="192">
        <f t="shared" si="250"/>
        <v>0</v>
      </c>
      <c r="WRD102" s="192">
        <f t="shared" si="250"/>
        <v>0</v>
      </c>
      <c r="WRE102" s="192">
        <f t="shared" si="250"/>
        <v>0</v>
      </c>
      <c r="WRF102" s="192">
        <f t="shared" si="250"/>
        <v>0</v>
      </c>
      <c r="WRG102" s="192">
        <f t="shared" si="250"/>
        <v>0</v>
      </c>
      <c r="WRH102" s="192">
        <f t="shared" si="250"/>
        <v>0</v>
      </c>
      <c r="WRI102" s="192">
        <f t="shared" si="250"/>
        <v>0</v>
      </c>
      <c r="WRJ102" s="192">
        <f t="shared" si="250"/>
        <v>0</v>
      </c>
      <c r="WRK102" s="192">
        <f t="shared" si="250"/>
        <v>0</v>
      </c>
      <c r="WRL102" s="192">
        <f t="shared" si="250"/>
        <v>0</v>
      </c>
      <c r="WRM102" s="192">
        <f t="shared" si="250"/>
        <v>0</v>
      </c>
      <c r="WRN102" s="192">
        <f t="shared" si="250"/>
        <v>0</v>
      </c>
      <c r="WRO102" s="192">
        <f t="shared" si="250"/>
        <v>0</v>
      </c>
      <c r="WRP102" s="192">
        <f t="shared" si="250"/>
        <v>0</v>
      </c>
      <c r="WRQ102" s="192">
        <f t="shared" si="250"/>
        <v>0</v>
      </c>
      <c r="WRR102" s="192">
        <f t="shared" si="250"/>
        <v>0</v>
      </c>
      <c r="WRS102" s="192">
        <f t="shared" si="250"/>
        <v>0</v>
      </c>
      <c r="WRT102" s="192">
        <f t="shared" si="250"/>
        <v>0</v>
      </c>
      <c r="WRU102" s="192">
        <f t="shared" si="250"/>
        <v>0</v>
      </c>
      <c r="WRV102" s="192">
        <f t="shared" si="250"/>
        <v>0</v>
      </c>
      <c r="WRW102" s="192">
        <f t="shared" si="250"/>
        <v>0</v>
      </c>
      <c r="WRX102" s="192">
        <f t="shared" si="250"/>
        <v>0</v>
      </c>
      <c r="WRY102" s="192">
        <f t="shared" si="250"/>
        <v>0</v>
      </c>
      <c r="WRZ102" s="192">
        <f t="shared" si="250"/>
        <v>0</v>
      </c>
      <c r="WSA102" s="192">
        <f t="shared" si="250"/>
        <v>0</v>
      </c>
      <c r="WSB102" s="192">
        <f t="shared" si="250"/>
        <v>0</v>
      </c>
      <c r="WSC102" s="192">
        <f t="shared" si="250"/>
        <v>0</v>
      </c>
      <c r="WSD102" s="192">
        <f t="shared" si="250"/>
        <v>0</v>
      </c>
      <c r="WSE102" s="192">
        <f t="shared" si="250"/>
        <v>0</v>
      </c>
      <c r="WSF102" s="192">
        <f t="shared" si="250"/>
        <v>0</v>
      </c>
      <c r="WSG102" s="192">
        <f t="shared" si="250"/>
        <v>0</v>
      </c>
      <c r="WSH102" s="192">
        <f t="shared" si="250"/>
        <v>0</v>
      </c>
      <c r="WSI102" s="192">
        <f t="shared" si="250"/>
        <v>0</v>
      </c>
      <c r="WSJ102" s="192">
        <f t="shared" si="250"/>
        <v>0</v>
      </c>
      <c r="WSK102" s="192">
        <f t="shared" si="250"/>
        <v>0</v>
      </c>
      <c r="WSL102" s="192">
        <f t="shared" si="250"/>
        <v>0</v>
      </c>
      <c r="WSM102" s="192">
        <f t="shared" si="250"/>
        <v>0</v>
      </c>
      <c r="WSN102" s="192">
        <f t="shared" si="250"/>
        <v>0</v>
      </c>
      <c r="WSO102" s="192">
        <f t="shared" si="250"/>
        <v>0</v>
      </c>
      <c r="WSP102" s="192">
        <f t="shared" si="250"/>
        <v>0</v>
      </c>
      <c r="WSQ102" s="192">
        <f t="shared" si="250"/>
        <v>0</v>
      </c>
      <c r="WSR102" s="192">
        <f t="shared" si="250"/>
        <v>0</v>
      </c>
      <c r="WSS102" s="192">
        <f t="shared" si="250"/>
        <v>0</v>
      </c>
      <c r="WST102" s="192">
        <f t="shared" si="250"/>
        <v>0</v>
      </c>
      <c r="WSU102" s="192">
        <f t="shared" si="250"/>
        <v>0</v>
      </c>
      <c r="WSV102" s="192">
        <f t="shared" si="250"/>
        <v>0</v>
      </c>
      <c r="WSW102" s="192">
        <f t="shared" si="250"/>
        <v>0</v>
      </c>
      <c r="WSX102" s="192">
        <f t="shared" si="250"/>
        <v>0</v>
      </c>
      <c r="WSY102" s="192">
        <f t="shared" si="250"/>
        <v>0</v>
      </c>
      <c r="WSZ102" s="192">
        <f t="shared" si="250"/>
        <v>0</v>
      </c>
      <c r="WTA102" s="192">
        <f t="shared" ref="WTA102:WVL102" si="251" xml:space="preserve"> WTA$99</f>
        <v>0</v>
      </c>
      <c r="WTB102" s="192">
        <f t="shared" si="251"/>
        <v>0</v>
      </c>
      <c r="WTC102" s="192">
        <f t="shared" si="251"/>
        <v>0</v>
      </c>
      <c r="WTD102" s="192">
        <f t="shared" si="251"/>
        <v>0</v>
      </c>
      <c r="WTE102" s="192">
        <f t="shared" si="251"/>
        <v>0</v>
      </c>
      <c r="WTF102" s="192">
        <f t="shared" si="251"/>
        <v>0</v>
      </c>
      <c r="WTG102" s="192">
        <f t="shared" si="251"/>
        <v>0</v>
      </c>
      <c r="WTH102" s="192">
        <f t="shared" si="251"/>
        <v>0</v>
      </c>
      <c r="WTI102" s="192">
        <f t="shared" si="251"/>
        <v>0</v>
      </c>
      <c r="WTJ102" s="192">
        <f t="shared" si="251"/>
        <v>0</v>
      </c>
      <c r="WTK102" s="192">
        <f t="shared" si="251"/>
        <v>0</v>
      </c>
      <c r="WTL102" s="192">
        <f t="shared" si="251"/>
        <v>0</v>
      </c>
      <c r="WTM102" s="192">
        <f t="shared" si="251"/>
        <v>0</v>
      </c>
      <c r="WTN102" s="192">
        <f t="shared" si="251"/>
        <v>0</v>
      </c>
      <c r="WTO102" s="192">
        <f t="shared" si="251"/>
        <v>0</v>
      </c>
      <c r="WTP102" s="192">
        <f t="shared" si="251"/>
        <v>0</v>
      </c>
      <c r="WTQ102" s="192">
        <f t="shared" si="251"/>
        <v>0</v>
      </c>
      <c r="WTR102" s="192">
        <f t="shared" si="251"/>
        <v>0</v>
      </c>
      <c r="WTS102" s="192">
        <f t="shared" si="251"/>
        <v>0</v>
      </c>
      <c r="WTT102" s="192">
        <f t="shared" si="251"/>
        <v>0</v>
      </c>
      <c r="WTU102" s="192">
        <f t="shared" si="251"/>
        <v>0</v>
      </c>
      <c r="WTV102" s="192">
        <f t="shared" si="251"/>
        <v>0</v>
      </c>
      <c r="WTW102" s="192">
        <f t="shared" si="251"/>
        <v>0</v>
      </c>
      <c r="WTX102" s="192">
        <f t="shared" si="251"/>
        <v>0</v>
      </c>
      <c r="WTY102" s="192">
        <f t="shared" si="251"/>
        <v>0</v>
      </c>
      <c r="WTZ102" s="192">
        <f t="shared" si="251"/>
        <v>0</v>
      </c>
      <c r="WUA102" s="192">
        <f t="shared" si="251"/>
        <v>0</v>
      </c>
      <c r="WUB102" s="192">
        <f t="shared" si="251"/>
        <v>0</v>
      </c>
      <c r="WUC102" s="192">
        <f t="shared" si="251"/>
        <v>0</v>
      </c>
      <c r="WUD102" s="192">
        <f t="shared" si="251"/>
        <v>0</v>
      </c>
      <c r="WUE102" s="192">
        <f t="shared" si="251"/>
        <v>0</v>
      </c>
      <c r="WUF102" s="192">
        <f t="shared" si="251"/>
        <v>0</v>
      </c>
      <c r="WUG102" s="192">
        <f t="shared" si="251"/>
        <v>0</v>
      </c>
      <c r="WUH102" s="192">
        <f t="shared" si="251"/>
        <v>0</v>
      </c>
      <c r="WUI102" s="192">
        <f t="shared" si="251"/>
        <v>0</v>
      </c>
      <c r="WUJ102" s="192">
        <f t="shared" si="251"/>
        <v>0</v>
      </c>
      <c r="WUK102" s="192">
        <f t="shared" si="251"/>
        <v>0</v>
      </c>
      <c r="WUL102" s="192">
        <f t="shared" si="251"/>
        <v>0</v>
      </c>
      <c r="WUM102" s="192">
        <f t="shared" si="251"/>
        <v>0</v>
      </c>
      <c r="WUN102" s="192">
        <f t="shared" si="251"/>
        <v>0</v>
      </c>
      <c r="WUO102" s="192">
        <f t="shared" si="251"/>
        <v>0</v>
      </c>
      <c r="WUP102" s="192">
        <f t="shared" si="251"/>
        <v>0</v>
      </c>
      <c r="WUQ102" s="192">
        <f t="shared" si="251"/>
        <v>0</v>
      </c>
      <c r="WUR102" s="192">
        <f t="shared" si="251"/>
        <v>0</v>
      </c>
      <c r="WUS102" s="192">
        <f t="shared" si="251"/>
        <v>0</v>
      </c>
      <c r="WUT102" s="192">
        <f t="shared" si="251"/>
        <v>0</v>
      </c>
      <c r="WUU102" s="192">
        <f t="shared" si="251"/>
        <v>0</v>
      </c>
      <c r="WUV102" s="192">
        <f t="shared" si="251"/>
        <v>0</v>
      </c>
      <c r="WUW102" s="192">
        <f t="shared" si="251"/>
        <v>0</v>
      </c>
      <c r="WUX102" s="192">
        <f t="shared" si="251"/>
        <v>0</v>
      </c>
      <c r="WUY102" s="192">
        <f t="shared" si="251"/>
        <v>0</v>
      </c>
      <c r="WUZ102" s="192">
        <f t="shared" si="251"/>
        <v>0</v>
      </c>
      <c r="WVA102" s="192">
        <f t="shared" si="251"/>
        <v>0</v>
      </c>
      <c r="WVB102" s="192">
        <f t="shared" si="251"/>
        <v>0</v>
      </c>
      <c r="WVC102" s="192">
        <f t="shared" si="251"/>
        <v>0</v>
      </c>
      <c r="WVD102" s="192">
        <f t="shared" si="251"/>
        <v>0</v>
      </c>
      <c r="WVE102" s="192">
        <f t="shared" si="251"/>
        <v>0</v>
      </c>
      <c r="WVF102" s="192">
        <f t="shared" si="251"/>
        <v>0</v>
      </c>
      <c r="WVG102" s="192">
        <f t="shared" si="251"/>
        <v>0</v>
      </c>
      <c r="WVH102" s="192">
        <f t="shared" si="251"/>
        <v>0</v>
      </c>
      <c r="WVI102" s="192">
        <f t="shared" si="251"/>
        <v>0</v>
      </c>
      <c r="WVJ102" s="192">
        <f t="shared" si="251"/>
        <v>0</v>
      </c>
      <c r="WVK102" s="192">
        <f t="shared" si="251"/>
        <v>0</v>
      </c>
      <c r="WVL102" s="192">
        <f t="shared" si="251"/>
        <v>0</v>
      </c>
      <c r="WVM102" s="192">
        <f t="shared" ref="WVM102:WXX102" si="252" xml:space="preserve"> WVM$99</f>
        <v>0</v>
      </c>
      <c r="WVN102" s="192">
        <f t="shared" si="252"/>
        <v>0</v>
      </c>
      <c r="WVO102" s="192">
        <f t="shared" si="252"/>
        <v>0</v>
      </c>
      <c r="WVP102" s="192">
        <f t="shared" si="252"/>
        <v>0</v>
      </c>
      <c r="WVQ102" s="192">
        <f t="shared" si="252"/>
        <v>0</v>
      </c>
      <c r="WVR102" s="192">
        <f t="shared" si="252"/>
        <v>0</v>
      </c>
      <c r="WVS102" s="192">
        <f t="shared" si="252"/>
        <v>0</v>
      </c>
      <c r="WVT102" s="192">
        <f t="shared" si="252"/>
        <v>0</v>
      </c>
      <c r="WVU102" s="192">
        <f t="shared" si="252"/>
        <v>0</v>
      </c>
      <c r="WVV102" s="192">
        <f t="shared" si="252"/>
        <v>0</v>
      </c>
      <c r="WVW102" s="192">
        <f t="shared" si="252"/>
        <v>0</v>
      </c>
      <c r="WVX102" s="192">
        <f t="shared" si="252"/>
        <v>0</v>
      </c>
      <c r="WVY102" s="192">
        <f t="shared" si="252"/>
        <v>0</v>
      </c>
      <c r="WVZ102" s="192">
        <f t="shared" si="252"/>
        <v>0</v>
      </c>
      <c r="WWA102" s="192">
        <f t="shared" si="252"/>
        <v>0</v>
      </c>
      <c r="WWB102" s="192">
        <f t="shared" si="252"/>
        <v>0</v>
      </c>
      <c r="WWC102" s="192">
        <f t="shared" si="252"/>
        <v>0</v>
      </c>
      <c r="WWD102" s="192">
        <f t="shared" si="252"/>
        <v>0</v>
      </c>
      <c r="WWE102" s="192">
        <f t="shared" si="252"/>
        <v>0</v>
      </c>
      <c r="WWF102" s="192">
        <f t="shared" si="252"/>
        <v>0</v>
      </c>
      <c r="WWG102" s="192">
        <f t="shared" si="252"/>
        <v>0</v>
      </c>
      <c r="WWH102" s="192">
        <f t="shared" si="252"/>
        <v>0</v>
      </c>
      <c r="WWI102" s="192">
        <f t="shared" si="252"/>
        <v>0</v>
      </c>
      <c r="WWJ102" s="192">
        <f t="shared" si="252"/>
        <v>0</v>
      </c>
      <c r="WWK102" s="192">
        <f t="shared" si="252"/>
        <v>0</v>
      </c>
      <c r="WWL102" s="192">
        <f t="shared" si="252"/>
        <v>0</v>
      </c>
      <c r="WWM102" s="192">
        <f t="shared" si="252"/>
        <v>0</v>
      </c>
      <c r="WWN102" s="192">
        <f t="shared" si="252"/>
        <v>0</v>
      </c>
      <c r="WWO102" s="192">
        <f t="shared" si="252"/>
        <v>0</v>
      </c>
      <c r="WWP102" s="192">
        <f t="shared" si="252"/>
        <v>0</v>
      </c>
      <c r="WWQ102" s="192">
        <f t="shared" si="252"/>
        <v>0</v>
      </c>
      <c r="WWR102" s="192">
        <f t="shared" si="252"/>
        <v>0</v>
      </c>
      <c r="WWS102" s="192">
        <f t="shared" si="252"/>
        <v>0</v>
      </c>
      <c r="WWT102" s="192">
        <f t="shared" si="252"/>
        <v>0</v>
      </c>
      <c r="WWU102" s="192">
        <f t="shared" si="252"/>
        <v>0</v>
      </c>
      <c r="WWV102" s="192">
        <f t="shared" si="252"/>
        <v>0</v>
      </c>
      <c r="WWW102" s="192">
        <f t="shared" si="252"/>
        <v>0</v>
      </c>
      <c r="WWX102" s="192">
        <f t="shared" si="252"/>
        <v>0</v>
      </c>
      <c r="WWY102" s="192">
        <f t="shared" si="252"/>
        <v>0</v>
      </c>
      <c r="WWZ102" s="192">
        <f t="shared" si="252"/>
        <v>0</v>
      </c>
      <c r="WXA102" s="192">
        <f t="shared" si="252"/>
        <v>0</v>
      </c>
      <c r="WXB102" s="192">
        <f t="shared" si="252"/>
        <v>0</v>
      </c>
      <c r="WXC102" s="192">
        <f t="shared" si="252"/>
        <v>0</v>
      </c>
      <c r="WXD102" s="192">
        <f t="shared" si="252"/>
        <v>0</v>
      </c>
      <c r="WXE102" s="192">
        <f t="shared" si="252"/>
        <v>0</v>
      </c>
      <c r="WXF102" s="192">
        <f t="shared" si="252"/>
        <v>0</v>
      </c>
      <c r="WXG102" s="192">
        <f t="shared" si="252"/>
        <v>0</v>
      </c>
      <c r="WXH102" s="192">
        <f t="shared" si="252"/>
        <v>0</v>
      </c>
      <c r="WXI102" s="192">
        <f t="shared" si="252"/>
        <v>0</v>
      </c>
      <c r="WXJ102" s="192">
        <f t="shared" si="252"/>
        <v>0</v>
      </c>
      <c r="WXK102" s="192">
        <f t="shared" si="252"/>
        <v>0</v>
      </c>
      <c r="WXL102" s="192">
        <f t="shared" si="252"/>
        <v>0</v>
      </c>
      <c r="WXM102" s="192">
        <f t="shared" si="252"/>
        <v>0</v>
      </c>
      <c r="WXN102" s="192">
        <f t="shared" si="252"/>
        <v>0</v>
      </c>
      <c r="WXO102" s="192">
        <f t="shared" si="252"/>
        <v>0</v>
      </c>
      <c r="WXP102" s="192">
        <f t="shared" si="252"/>
        <v>0</v>
      </c>
      <c r="WXQ102" s="192">
        <f t="shared" si="252"/>
        <v>0</v>
      </c>
      <c r="WXR102" s="192">
        <f t="shared" si="252"/>
        <v>0</v>
      </c>
      <c r="WXS102" s="192">
        <f t="shared" si="252"/>
        <v>0</v>
      </c>
      <c r="WXT102" s="192">
        <f t="shared" si="252"/>
        <v>0</v>
      </c>
      <c r="WXU102" s="192">
        <f t="shared" si="252"/>
        <v>0</v>
      </c>
      <c r="WXV102" s="192">
        <f t="shared" si="252"/>
        <v>0</v>
      </c>
      <c r="WXW102" s="192">
        <f t="shared" si="252"/>
        <v>0</v>
      </c>
      <c r="WXX102" s="192">
        <f t="shared" si="252"/>
        <v>0</v>
      </c>
      <c r="WXY102" s="192">
        <f t="shared" ref="WXY102:XAJ102" si="253" xml:space="preserve"> WXY$99</f>
        <v>0</v>
      </c>
      <c r="WXZ102" s="192">
        <f t="shared" si="253"/>
        <v>0</v>
      </c>
      <c r="WYA102" s="192">
        <f t="shared" si="253"/>
        <v>0</v>
      </c>
      <c r="WYB102" s="192">
        <f t="shared" si="253"/>
        <v>0</v>
      </c>
      <c r="WYC102" s="192">
        <f t="shared" si="253"/>
        <v>0</v>
      </c>
      <c r="WYD102" s="192">
        <f t="shared" si="253"/>
        <v>0</v>
      </c>
      <c r="WYE102" s="192">
        <f t="shared" si="253"/>
        <v>0</v>
      </c>
      <c r="WYF102" s="192">
        <f t="shared" si="253"/>
        <v>0</v>
      </c>
      <c r="WYG102" s="192">
        <f t="shared" si="253"/>
        <v>0</v>
      </c>
      <c r="WYH102" s="192">
        <f t="shared" si="253"/>
        <v>0</v>
      </c>
      <c r="WYI102" s="192">
        <f t="shared" si="253"/>
        <v>0</v>
      </c>
      <c r="WYJ102" s="192">
        <f t="shared" si="253"/>
        <v>0</v>
      </c>
      <c r="WYK102" s="192">
        <f t="shared" si="253"/>
        <v>0</v>
      </c>
      <c r="WYL102" s="192">
        <f t="shared" si="253"/>
        <v>0</v>
      </c>
      <c r="WYM102" s="192">
        <f t="shared" si="253"/>
        <v>0</v>
      </c>
      <c r="WYN102" s="192">
        <f t="shared" si="253"/>
        <v>0</v>
      </c>
      <c r="WYO102" s="192">
        <f t="shared" si="253"/>
        <v>0</v>
      </c>
      <c r="WYP102" s="192">
        <f t="shared" si="253"/>
        <v>0</v>
      </c>
      <c r="WYQ102" s="192">
        <f t="shared" si="253"/>
        <v>0</v>
      </c>
      <c r="WYR102" s="192">
        <f t="shared" si="253"/>
        <v>0</v>
      </c>
      <c r="WYS102" s="192">
        <f t="shared" si="253"/>
        <v>0</v>
      </c>
      <c r="WYT102" s="192">
        <f t="shared" si="253"/>
        <v>0</v>
      </c>
      <c r="WYU102" s="192">
        <f t="shared" si="253"/>
        <v>0</v>
      </c>
      <c r="WYV102" s="192">
        <f t="shared" si="253"/>
        <v>0</v>
      </c>
      <c r="WYW102" s="192">
        <f t="shared" si="253"/>
        <v>0</v>
      </c>
      <c r="WYX102" s="192">
        <f t="shared" si="253"/>
        <v>0</v>
      </c>
      <c r="WYY102" s="192">
        <f t="shared" si="253"/>
        <v>0</v>
      </c>
      <c r="WYZ102" s="192">
        <f t="shared" si="253"/>
        <v>0</v>
      </c>
      <c r="WZA102" s="192">
        <f t="shared" si="253"/>
        <v>0</v>
      </c>
      <c r="WZB102" s="192">
        <f t="shared" si="253"/>
        <v>0</v>
      </c>
      <c r="WZC102" s="192">
        <f t="shared" si="253"/>
        <v>0</v>
      </c>
      <c r="WZD102" s="192">
        <f t="shared" si="253"/>
        <v>0</v>
      </c>
      <c r="WZE102" s="192">
        <f t="shared" si="253"/>
        <v>0</v>
      </c>
      <c r="WZF102" s="192">
        <f t="shared" si="253"/>
        <v>0</v>
      </c>
      <c r="WZG102" s="192">
        <f t="shared" si="253"/>
        <v>0</v>
      </c>
      <c r="WZH102" s="192">
        <f t="shared" si="253"/>
        <v>0</v>
      </c>
      <c r="WZI102" s="192">
        <f t="shared" si="253"/>
        <v>0</v>
      </c>
      <c r="WZJ102" s="192">
        <f t="shared" si="253"/>
        <v>0</v>
      </c>
      <c r="WZK102" s="192">
        <f t="shared" si="253"/>
        <v>0</v>
      </c>
      <c r="WZL102" s="192">
        <f t="shared" si="253"/>
        <v>0</v>
      </c>
      <c r="WZM102" s="192">
        <f t="shared" si="253"/>
        <v>0</v>
      </c>
      <c r="WZN102" s="192">
        <f t="shared" si="253"/>
        <v>0</v>
      </c>
      <c r="WZO102" s="192">
        <f t="shared" si="253"/>
        <v>0</v>
      </c>
      <c r="WZP102" s="192">
        <f t="shared" si="253"/>
        <v>0</v>
      </c>
      <c r="WZQ102" s="192">
        <f t="shared" si="253"/>
        <v>0</v>
      </c>
      <c r="WZR102" s="192">
        <f t="shared" si="253"/>
        <v>0</v>
      </c>
      <c r="WZS102" s="192">
        <f t="shared" si="253"/>
        <v>0</v>
      </c>
      <c r="WZT102" s="192">
        <f t="shared" si="253"/>
        <v>0</v>
      </c>
      <c r="WZU102" s="192">
        <f t="shared" si="253"/>
        <v>0</v>
      </c>
      <c r="WZV102" s="192">
        <f t="shared" si="253"/>
        <v>0</v>
      </c>
      <c r="WZW102" s="192">
        <f t="shared" si="253"/>
        <v>0</v>
      </c>
      <c r="WZX102" s="192">
        <f t="shared" si="253"/>
        <v>0</v>
      </c>
      <c r="WZY102" s="192">
        <f t="shared" si="253"/>
        <v>0</v>
      </c>
      <c r="WZZ102" s="192">
        <f t="shared" si="253"/>
        <v>0</v>
      </c>
      <c r="XAA102" s="192">
        <f t="shared" si="253"/>
        <v>0</v>
      </c>
      <c r="XAB102" s="192">
        <f t="shared" si="253"/>
        <v>0</v>
      </c>
      <c r="XAC102" s="192">
        <f t="shared" si="253"/>
        <v>0</v>
      </c>
      <c r="XAD102" s="192">
        <f t="shared" si="253"/>
        <v>0</v>
      </c>
      <c r="XAE102" s="192">
        <f t="shared" si="253"/>
        <v>0</v>
      </c>
      <c r="XAF102" s="192">
        <f t="shared" si="253"/>
        <v>0</v>
      </c>
      <c r="XAG102" s="192">
        <f t="shared" si="253"/>
        <v>0</v>
      </c>
      <c r="XAH102" s="192">
        <f t="shared" si="253"/>
        <v>0</v>
      </c>
      <c r="XAI102" s="192">
        <f t="shared" si="253"/>
        <v>0</v>
      </c>
      <c r="XAJ102" s="192">
        <f t="shared" si="253"/>
        <v>0</v>
      </c>
      <c r="XAK102" s="192">
        <f t="shared" ref="XAK102:XCV102" si="254" xml:space="preserve"> XAK$99</f>
        <v>0</v>
      </c>
      <c r="XAL102" s="192">
        <f t="shared" si="254"/>
        <v>0</v>
      </c>
      <c r="XAM102" s="192">
        <f t="shared" si="254"/>
        <v>0</v>
      </c>
      <c r="XAN102" s="192">
        <f t="shared" si="254"/>
        <v>0</v>
      </c>
      <c r="XAO102" s="192">
        <f t="shared" si="254"/>
        <v>0</v>
      </c>
      <c r="XAP102" s="192">
        <f t="shared" si="254"/>
        <v>0</v>
      </c>
      <c r="XAQ102" s="192">
        <f t="shared" si="254"/>
        <v>0</v>
      </c>
      <c r="XAR102" s="192">
        <f t="shared" si="254"/>
        <v>0</v>
      </c>
      <c r="XAS102" s="192">
        <f t="shared" si="254"/>
        <v>0</v>
      </c>
      <c r="XAT102" s="192">
        <f t="shared" si="254"/>
        <v>0</v>
      </c>
      <c r="XAU102" s="192">
        <f t="shared" si="254"/>
        <v>0</v>
      </c>
      <c r="XAV102" s="192">
        <f t="shared" si="254"/>
        <v>0</v>
      </c>
      <c r="XAW102" s="192">
        <f t="shared" si="254"/>
        <v>0</v>
      </c>
      <c r="XAX102" s="192">
        <f t="shared" si="254"/>
        <v>0</v>
      </c>
      <c r="XAY102" s="192">
        <f t="shared" si="254"/>
        <v>0</v>
      </c>
      <c r="XAZ102" s="192">
        <f t="shared" si="254"/>
        <v>0</v>
      </c>
      <c r="XBA102" s="192">
        <f t="shared" si="254"/>
        <v>0</v>
      </c>
      <c r="XBB102" s="192">
        <f t="shared" si="254"/>
        <v>0</v>
      </c>
      <c r="XBC102" s="192">
        <f t="shared" si="254"/>
        <v>0</v>
      </c>
      <c r="XBD102" s="192">
        <f t="shared" si="254"/>
        <v>0</v>
      </c>
      <c r="XBE102" s="192">
        <f t="shared" si="254"/>
        <v>0</v>
      </c>
      <c r="XBF102" s="192">
        <f t="shared" si="254"/>
        <v>0</v>
      </c>
      <c r="XBG102" s="192">
        <f t="shared" si="254"/>
        <v>0</v>
      </c>
      <c r="XBH102" s="192">
        <f t="shared" si="254"/>
        <v>0</v>
      </c>
      <c r="XBI102" s="192">
        <f t="shared" si="254"/>
        <v>0</v>
      </c>
      <c r="XBJ102" s="192">
        <f t="shared" si="254"/>
        <v>0</v>
      </c>
      <c r="XBK102" s="192">
        <f t="shared" si="254"/>
        <v>0</v>
      </c>
      <c r="XBL102" s="192">
        <f t="shared" si="254"/>
        <v>0</v>
      </c>
      <c r="XBM102" s="192">
        <f t="shared" si="254"/>
        <v>0</v>
      </c>
      <c r="XBN102" s="192">
        <f t="shared" si="254"/>
        <v>0</v>
      </c>
      <c r="XBO102" s="192">
        <f t="shared" si="254"/>
        <v>0</v>
      </c>
      <c r="XBP102" s="192">
        <f t="shared" si="254"/>
        <v>0</v>
      </c>
      <c r="XBQ102" s="192">
        <f t="shared" si="254"/>
        <v>0</v>
      </c>
      <c r="XBR102" s="192">
        <f t="shared" si="254"/>
        <v>0</v>
      </c>
      <c r="XBS102" s="192">
        <f t="shared" si="254"/>
        <v>0</v>
      </c>
      <c r="XBT102" s="192">
        <f t="shared" si="254"/>
        <v>0</v>
      </c>
      <c r="XBU102" s="192">
        <f t="shared" si="254"/>
        <v>0</v>
      </c>
      <c r="XBV102" s="192">
        <f t="shared" si="254"/>
        <v>0</v>
      </c>
      <c r="XBW102" s="192">
        <f t="shared" si="254"/>
        <v>0</v>
      </c>
      <c r="XBX102" s="192">
        <f t="shared" si="254"/>
        <v>0</v>
      </c>
      <c r="XBY102" s="192">
        <f t="shared" si="254"/>
        <v>0</v>
      </c>
      <c r="XBZ102" s="192">
        <f t="shared" si="254"/>
        <v>0</v>
      </c>
      <c r="XCA102" s="192">
        <f t="shared" si="254"/>
        <v>0</v>
      </c>
      <c r="XCB102" s="192">
        <f t="shared" si="254"/>
        <v>0</v>
      </c>
      <c r="XCC102" s="192">
        <f t="shared" si="254"/>
        <v>0</v>
      </c>
      <c r="XCD102" s="192">
        <f t="shared" si="254"/>
        <v>0</v>
      </c>
      <c r="XCE102" s="192">
        <f t="shared" si="254"/>
        <v>0</v>
      </c>
      <c r="XCF102" s="192">
        <f t="shared" si="254"/>
        <v>0</v>
      </c>
      <c r="XCG102" s="192">
        <f t="shared" si="254"/>
        <v>0</v>
      </c>
      <c r="XCH102" s="192">
        <f t="shared" si="254"/>
        <v>0</v>
      </c>
      <c r="XCI102" s="192">
        <f t="shared" si="254"/>
        <v>0</v>
      </c>
      <c r="XCJ102" s="192">
        <f t="shared" si="254"/>
        <v>0</v>
      </c>
      <c r="XCK102" s="192">
        <f t="shared" si="254"/>
        <v>0</v>
      </c>
      <c r="XCL102" s="192">
        <f t="shared" si="254"/>
        <v>0</v>
      </c>
      <c r="XCM102" s="192">
        <f t="shared" si="254"/>
        <v>0</v>
      </c>
      <c r="XCN102" s="192">
        <f t="shared" si="254"/>
        <v>0</v>
      </c>
      <c r="XCO102" s="192">
        <f t="shared" si="254"/>
        <v>0</v>
      </c>
      <c r="XCP102" s="192">
        <f t="shared" si="254"/>
        <v>0</v>
      </c>
      <c r="XCQ102" s="192">
        <f t="shared" si="254"/>
        <v>0</v>
      </c>
      <c r="XCR102" s="192">
        <f t="shared" si="254"/>
        <v>0</v>
      </c>
      <c r="XCS102" s="192">
        <f t="shared" si="254"/>
        <v>0</v>
      </c>
      <c r="XCT102" s="192">
        <f t="shared" si="254"/>
        <v>0</v>
      </c>
      <c r="XCU102" s="192">
        <f t="shared" si="254"/>
        <v>0</v>
      </c>
      <c r="XCV102" s="192">
        <f t="shared" si="254"/>
        <v>0</v>
      </c>
      <c r="XCW102" s="192">
        <f t="shared" ref="XCW102:XFD102" si="255" xml:space="preserve"> XCW$99</f>
        <v>0</v>
      </c>
      <c r="XCX102" s="192">
        <f t="shared" si="255"/>
        <v>0</v>
      </c>
      <c r="XCY102" s="192">
        <f t="shared" si="255"/>
        <v>0</v>
      </c>
      <c r="XCZ102" s="192">
        <f t="shared" si="255"/>
        <v>0</v>
      </c>
      <c r="XDA102" s="192">
        <f t="shared" si="255"/>
        <v>0</v>
      </c>
      <c r="XDB102" s="192">
        <f t="shared" si="255"/>
        <v>0</v>
      </c>
      <c r="XDC102" s="192">
        <f t="shared" si="255"/>
        <v>0</v>
      </c>
      <c r="XDD102" s="192">
        <f t="shared" si="255"/>
        <v>0</v>
      </c>
      <c r="XDE102" s="192">
        <f t="shared" si="255"/>
        <v>0</v>
      </c>
      <c r="XDF102" s="192">
        <f t="shared" si="255"/>
        <v>0</v>
      </c>
      <c r="XDG102" s="192">
        <f t="shared" si="255"/>
        <v>0</v>
      </c>
      <c r="XDH102" s="192">
        <f t="shared" si="255"/>
        <v>0</v>
      </c>
      <c r="XDI102" s="192">
        <f t="shared" si="255"/>
        <v>0</v>
      </c>
      <c r="XDJ102" s="192">
        <f t="shared" si="255"/>
        <v>0</v>
      </c>
      <c r="XDK102" s="192">
        <f t="shared" si="255"/>
        <v>0</v>
      </c>
      <c r="XDL102" s="192">
        <f t="shared" si="255"/>
        <v>0</v>
      </c>
      <c r="XDM102" s="192">
        <f t="shared" si="255"/>
        <v>0</v>
      </c>
      <c r="XDN102" s="192">
        <f t="shared" si="255"/>
        <v>0</v>
      </c>
      <c r="XDO102" s="192">
        <f t="shared" si="255"/>
        <v>0</v>
      </c>
      <c r="XDP102" s="192">
        <f t="shared" si="255"/>
        <v>0</v>
      </c>
      <c r="XDQ102" s="192">
        <f t="shared" si="255"/>
        <v>0</v>
      </c>
      <c r="XDR102" s="192">
        <f t="shared" si="255"/>
        <v>0</v>
      </c>
      <c r="XDS102" s="192">
        <f t="shared" si="255"/>
        <v>0</v>
      </c>
      <c r="XDT102" s="192">
        <f t="shared" si="255"/>
        <v>0</v>
      </c>
      <c r="XDU102" s="192">
        <f t="shared" si="255"/>
        <v>0</v>
      </c>
      <c r="XDV102" s="192">
        <f t="shared" si="255"/>
        <v>0</v>
      </c>
      <c r="XDW102" s="192">
        <f t="shared" si="255"/>
        <v>0</v>
      </c>
      <c r="XDX102" s="192">
        <f t="shared" si="255"/>
        <v>0</v>
      </c>
      <c r="XDY102" s="192">
        <f t="shared" si="255"/>
        <v>0</v>
      </c>
      <c r="XDZ102" s="192">
        <f t="shared" si="255"/>
        <v>0</v>
      </c>
      <c r="XEA102" s="192">
        <f t="shared" si="255"/>
        <v>0</v>
      </c>
      <c r="XEB102" s="192">
        <f t="shared" si="255"/>
        <v>0</v>
      </c>
      <c r="XEC102" s="192">
        <f t="shared" si="255"/>
        <v>0</v>
      </c>
      <c r="XED102" s="192">
        <f t="shared" si="255"/>
        <v>0</v>
      </c>
      <c r="XEE102" s="192">
        <f t="shared" si="255"/>
        <v>0</v>
      </c>
      <c r="XEF102" s="192">
        <f t="shared" si="255"/>
        <v>0</v>
      </c>
      <c r="XEG102" s="192">
        <f t="shared" si="255"/>
        <v>0</v>
      </c>
      <c r="XEH102" s="192">
        <f t="shared" si="255"/>
        <v>0</v>
      </c>
      <c r="XEI102" s="192">
        <f t="shared" si="255"/>
        <v>0</v>
      </c>
      <c r="XEJ102" s="192">
        <f t="shared" si="255"/>
        <v>0</v>
      </c>
      <c r="XEK102" s="192">
        <f t="shared" si="255"/>
        <v>0</v>
      </c>
      <c r="XEL102" s="192">
        <f t="shared" si="255"/>
        <v>0</v>
      </c>
      <c r="XEM102" s="192">
        <f t="shared" si="255"/>
        <v>0</v>
      </c>
      <c r="XEN102" s="192">
        <f t="shared" si="255"/>
        <v>0</v>
      </c>
      <c r="XEO102" s="192">
        <f t="shared" si="255"/>
        <v>0</v>
      </c>
      <c r="XEP102" s="192">
        <f t="shared" si="255"/>
        <v>0</v>
      </c>
      <c r="XEQ102" s="192">
        <f t="shared" si="255"/>
        <v>0</v>
      </c>
      <c r="XER102" s="192">
        <f t="shared" si="255"/>
        <v>0</v>
      </c>
      <c r="XES102" s="192">
        <f t="shared" si="255"/>
        <v>0</v>
      </c>
      <c r="XET102" s="192">
        <f t="shared" si="255"/>
        <v>0</v>
      </c>
      <c r="XEU102" s="192">
        <f t="shared" si="255"/>
        <v>0</v>
      </c>
      <c r="XEV102" s="192">
        <f t="shared" si="255"/>
        <v>0</v>
      </c>
      <c r="XEW102" s="192">
        <f t="shared" si="255"/>
        <v>0</v>
      </c>
      <c r="XEX102" s="192">
        <f t="shared" si="255"/>
        <v>0</v>
      </c>
      <c r="XEY102" s="192">
        <f t="shared" si="255"/>
        <v>0</v>
      </c>
      <c r="XEZ102" s="192">
        <f t="shared" si="255"/>
        <v>0</v>
      </c>
      <c r="XFA102" s="192">
        <f t="shared" si="255"/>
        <v>0</v>
      </c>
      <c r="XFB102" s="192">
        <f t="shared" si="255"/>
        <v>0</v>
      </c>
      <c r="XFC102" s="192">
        <f t="shared" si="255"/>
        <v>0</v>
      </c>
      <c r="XFD102" s="192">
        <f t="shared" si="255"/>
        <v>0</v>
      </c>
    </row>
    <row r="103" spans="1:16384" s="125" customFormat="1" ht="4.95" customHeight="1" x14ac:dyDescent="0.3">
      <c r="A103" s="123"/>
      <c r="B103" s="123"/>
      <c r="C103" s="124"/>
      <c r="E103" s="127"/>
      <c r="G103" s="127"/>
      <c r="H103" s="127"/>
      <c r="I103" s="127"/>
      <c r="K103" s="127"/>
      <c r="L103" s="127"/>
      <c r="M103" s="127"/>
      <c r="N103" s="127"/>
    </row>
    <row r="104" spans="1:16384" s="36" customFormat="1" ht="12.75" customHeight="1" x14ac:dyDescent="0.3">
      <c r="A104" s="11"/>
      <c r="B104" s="11"/>
      <c r="C104" s="42"/>
      <c r="D104" s="16"/>
      <c r="E104" s="192" t="str">
        <f xml:space="preserve"> E$9</f>
        <v>United Arab Emirates</v>
      </c>
      <c r="F104" s="192" t="str">
        <f xml:space="preserve"> F$9</f>
        <v>ae</v>
      </c>
      <c r="G104" s="190">
        <f t="shared" ref="G104:I119" si="256" xml:space="preserve"> G9 / G$102</f>
        <v>0.64861787124709003</v>
      </c>
      <c r="H104" s="190">
        <f t="shared" si="256"/>
        <v>0.65619657129321096</v>
      </c>
      <c r="I104" s="190">
        <f t="shared" si="256"/>
        <v>0.73958625527513489</v>
      </c>
      <c r="J104" s="207"/>
      <c r="K104" s="16"/>
      <c r="L104" s="175"/>
      <c r="M104" s="175"/>
      <c r="N104" s="175"/>
      <c r="O104" s="16"/>
      <c r="P104" s="16"/>
      <c r="Q104" s="16"/>
      <c r="R104" s="16"/>
    </row>
    <row r="105" spans="1:16384" s="36" customFormat="1" ht="12.75" customHeight="1" x14ac:dyDescent="0.3">
      <c r="A105" s="11"/>
      <c r="B105" s="11"/>
      <c r="C105" s="42"/>
      <c r="D105" s="16"/>
      <c r="E105" s="192" t="str">
        <f xml:space="preserve"> E$10</f>
        <v>Afghanistan</v>
      </c>
      <c r="F105" s="192" t="str">
        <f xml:space="preserve"> F$10</f>
        <v>af</v>
      </c>
      <c r="G105" s="190">
        <f t="shared" si="256"/>
        <v>0.78466789501041523</v>
      </c>
      <c r="H105" s="190">
        <f t="shared" si="256"/>
        <v>0.75810757616632307</v>
      </c>
      <c r="I105" s="190">
        <f t="shared" si="256"/>
        <v>0.82167249570467316</v>
      </c>
      <c r="J105" s="207"/>
      <c r="K105" s="16"/>
      <c r="L105" s="175"/>
      <c r="M105" s="175"/>
      <c r="N105" s="175"/>
      <c r="O105" s="16"/>
      <c r="P105" s="16"/>
      <c r="Q105" s="16"/>
      <c r="R105" s="16"/>
    </row>
    <row r="106" spans="1:16384" s="36" customFormat="1" ht="12.75" customHeight="1" x14ac:dyDescent="0.3">
      <c r="A106" s="11"/>
      <c r="B106" s="11"/>
      <c r="C106" s="42"/>
      <c r="D106" s="16"/>
      <c r="E106" s="192" t="str">
        <f xml:space="preserve"> E$11</f>
        <v>Albania</v>
      </c>
      <c r="F106" s="192" t="str">
        <f xml:space="preserve"> F$11</f>
        <v>al</v>
      </c>
      <c r="G106" s="190">
        <f t="shared" si="256"/>
        <v>1.5262763028002673</v>
      </c>
      <c r="H106" s="190">
        <f t="shared" si="256"/>
        <v>2.1806379755739829</v>
      </c>
      <c r="I106" s="190">
        <f t="shared" si="256"/>
        <v>1.9645119879307216</v>
      </c>
      <c r="J106" s="207"/>
      <c r="K106" s="16"/>
      <c r="L106" s="175"/>
      <c r="M106" s="175"/>
      <c r="N106" s="175"/>
      <c r="O106" s="16"/>
      <c r="P106" s="16"/>
      <c r="Q106" s="16"/>
      <c r="R106" s="16"/>
    </row>
    <row r="107" spans="1:16384" s="36" customFormat="1" ht="12.75" customHeight="1" x14ac:dyDescent="0.3">
      <c r="A107" s="11"/>
      <c r="B107" s="11"/>
      <c r="C107" s="42"/>
      <c r="D107" s="16"/>
      <c r="E107" s="192" t="str">
        <f xml:space="preserve"> E$12</f>
        <v>Angola</v>
      </c>
      <c r="F107" s="192" t="str">
        <f xml:space="preserve"> F$12</f>
        <v>ao</v>
      </c>
      <c r="G107" s="190">
        <f t="shared" si="256"/>
        <v>0.75889048615027432</v>
      </c>
      <c r="H107" s="190">
        <f t="shared" si="256"/>
        <v>0.68792296832177313</v>
      </c>
      <c r="I107" s="190">
        <f t="shared" si="256"/>
        <v>0.69905365165356004</v>
      </c>
      <c r="J107" s="207"/>
      <c r="K107" s="16"/>
      <c r="L107" s="175"/>
      <c r="M107" s="175"/>
      <c r="N107" s="175"/>
      <c r="O107" s="16"/>
      <c r="P107" s="16"/>
      <c r="Q107" s="16"/>
      <c r="R107" s="16"/>
    </row>
    <row r="108" spans="1:16384" s="36" customFormat="1" ht="12.75" customHeight="1" x14ac:dyDescent="0.3">
      <c r="A108" s="11"/>
      <c r="B108" s="11"/>
      <c r="C108" s="42"/>
      <c r="D108" s="16"/>
      <c r="E108" s="192" t="str">
        <f xml:space="preserve"> E$13</f>
        <v>Argentina</v>
      </c>
      <c r="F108" s="192" t="str">
        <f xml:space="preserve"> F$13</f>
        <v>ar</v>
      </c>
      <c r="G108" s="190">
        <f t="shared" si="256"/>
        <v>0.77633583795822991</v>
      </c>
      <c r="H108" s="190">
        <f t="shared" si="256"/>
        <v>0.83904555443122897</v>
      </c>
      <c r="I108" s="190">
        <f t="shared" si="256"/>
        <v>0.99912445896284452</v>
      </c>
      <c r="J108" s="207"/>
      <c r="K108" s="16"/>
      <c r="L108" s="175"/>
      <c r="M108" s="175"/>
      <c r="N108" s="175"/>
      <c r="O108" s="16"/>
      <c r="P108" s="16"/>
      <c r="Q108" s="16"/>
      <c r="R108" s="16"/>
    </row>
    <row r="109" spans="1:16384" s="36" customFormat="1" ht="12.75" customHeight="1" x14ac:dyDescent="0.3">
      <c r="A109" s="11"/>
      <c r="B109" s="11"/>
      <c r="C109" s="42"/>
      <c r="D109" s="16"/>
      <c r="E109" s="192" t="str">
        <f xml:space="preserve"> E$14</f>
        <v>Austria</v>
      </c>
      <c r="F109" s="192" t="str">
        <f xml:space="preserve"> F$14</f>
        <v>at</v>
      </c>
      <c r="G109" s="190">
        <f t="shared" si="256"/>
        <v>0.6793613839074395</v>
      </c>
      <c r="H109" s="190">
        <f t="shared" si="256"/>
        <v>0.69364086408495895</v>
      </c>
      <c r="I109" s="190">
        <f t="shared" si="256"/>
        <v>1.0560234951748242</v>
      </c>
      <c r="J109" s="207"/>
      <c r="K109" s="16"/>
      <c r="L109" s="175"/>
      <c r="M109" s="175"/>
      <c r="N109" s="175"/>
      <c r="O109" s="16"/>
      <c r="P109" s="16"/>
      <c r="Q109" s="16"/>
      <c r="R109" s="16"/>
    </row>
    <row r="110" spans="1:16384" s="36" customFormat="1" ht="12.75" customHeight="1" x14ac:dyDescent="0.3">
      <c r="A110" s="11"/>
      <c r="B110" s="11"/>
      <c r="C110" s="42"/>
      <c r="D110" s="16"/>
      <c r="E110" s="192" t="str">
        <f xml:space="preserve"> E$15</f>
        <v>Australia</v>
      </c>
      <c r="F110" s="192" t="str">
        <f xml:space="preserve"> F$15</f>
        <v>au</v>
      </c>
      <c r="G110" s="190">
        <f t="shared" si="256"/>
        <v>0.91130383260013115</v>
      </c>
      <c r="H110" s="190">
        <f t="shared" si="256"/>
        <v>0.83459299468636661</v>
      </c>
      <c r="I110" s="190">
        <f t="shared" si="256"/>
        <v>0.80411402770867069</v>
      </c>
      <c r="J110" s="207"/>
      <c r="K110" s="16"/>
      <c r="L110" s="175"/>
      <c r="M110" s="175"/>
      <c r="N110" s="175"/>
      <c r="O110" s="16"/>
      <c r="P110" s="16"/>
      <c r="Q110" s="16"/>
      <c r="R110" s="16"/>
    </row>
    <row r="111" spans="1:16384" s="36" customFormat="1" ht="12.75" customHeight="1" x14ac:dyDescent="0.3">
      <c r="A111" s="11"/>
      <c r="B111" s="11"/>
      <c r="C111" s="42"/>
      <c r="D111" s="16"/>
      <c r="E111" s="192" t="str">
        <f xml:space="preserve"> E$16</f>
        <v>Azerbaijan</v>
      </c>
      <c r="F111" s="192" t="str">
        <f xml:space="preserve"> F$16</f>
        <v>az</v>
      </c>
      <c r="G111" s="190">
        <f t="shared" si="256"/>
        <v>0.55747696338200514</v>
      </c>
      <c r="H111" s="190">
        <f t="shared" si="256"/>
        <v>0.58059497008761995</v>
      </c>
      <c r="I111" s="190">
        <f t="shared" si="256"/>
        <v>0.46413802242598229</v>
      </c>
      <c r="J111" s="207"/>
      <c r="K111" s="16"/>
      <c r="L111" s="175"/>
      <c r="M111" s="175"/>
      <c r="N111" s="175"/>
      <c r="O111" s="16"/>
      <c r="P111" s="16"/>
      <c r="Q111" s="16"/>
      <c r="R111" s="16"/>
    </row>
    <row r="112" spans="1:16384" s="36" customFormat="1" ht="12.75" customHeight="1" x14ac:dyDescent="0.3">
      <c r="A112" s="11"/>
      <c r="B112" s="11"/>
      <c r="C112" s="42"/>
      <c r="D112" s="16"/>
      <c r="E112" s="192" t="str">
        <f xml:space="preserve"> E$17</f>
        <v>Barbados</v>
      </c>
      <c r="F112" s="192" t="str">
        <f xml:space="preserve"> F$17</f>
        <v>bb</v>
      </c>
      <c r="G112" s="190">
        <f t="shared" si="256"/>
        <v>0.93437326422548761</v>
      </c>
      <c r="H112" s="190">
        <f t="shared" si="256"/>
        <v>0.85103568699755294</v>
      </c>
      <c r="I112" s="190">
        <f t="shared" si="256"/>
        <v>1.012582369283973</v>
      </c>
      <c r="J112" s="207"/>
      <c r="K112" s="16"/>
      <c r="L112" s="175"/>
      <c r="M112" s="175"/>
      <c r="N112" s="175"/>
      <c r="O112" s="16"/>
      <c r="P112" s="16"/>
      <c r="Q112" s="16"/>
      <c r="R112" s="16"/>
    </row>
    <row r="113" spans="5:14" ht="12.75" customHeight="1" x14ac:dyDescent="0.3">
      <c r="E113" s="192" t="str">
        <f xml:space="preserve"> E$18</f>
        <v>Bulgaria</v>
      </c>
      <c r="F113" s="192" t="str">
        <f xml:space="preserve"> F$18</f>
        <v>bg</v>
      </c>
      <c r="G113" s="190">
        <f t="shared" si="256"/>
        <v>0.84275870236064343</v>
      </c>
      <c r="H113" s="190">
        <f t="shared" si="256"/>
        <v>0.79304499757882796</v>
      </c>
      <c r="I113" s="190">
        <f t="shared" si="256"/>
        <v>1.2611318921719761</v>
      </c>
      <c r="J113" s="207"/>
      <c r="L113" s="175"/>
      <c r="M113" s="175"/>
      <c r="N113" s="175"/>
    </row>
    <row r="114" spans="5:14" ht="12.75" customHeight="1" x14ac:dyDescent="0.3">
      <c r="E114" s="192" t="str">
        <f xml:space="preserve"> E$19</f>
        <v>Bahrain</v>
      </c>
      <c r="F114" s="192" t="str">
        <f xml:space="preserve"> F$19</f>
        <v>bh</v>
      </c>
      <c r="G114" s="190">
        <f t="shared" si="256"/>
        <v>0.55158564725729842</v>
      </c>
      <c r="H114" s="190">
        <f t="shared" si="256"/>
        <v>0.46360207423326955</v>
      </c>
      <c r="I114" s="190">
        <f t="shared" si="256"/>
        <v>0.49826959383412417</v>
      </c>
      <c r="J114" s="207"/>
      <c r="L114" s="175"/>
      <c r="M114" s="175"/>
      <c r="N114" s="175"/>
    </row>
    <row r="115" spans="5:14" ht="12.75" customHeight="1" x14ac:dyDescent="0.3">
      <c r="E115" s="192" t="str">
        <f xml:space="preserve"> E$20</f>
        <v>Brunei</v>
      </c>
      <c r="F115" s="192" t="str">
        <f xml:space="preserve"> F$20</f>
        <v>bn</v>
      </c>
      <c r="G115" s="190">
        <f t="shared" si="256"/>
        <v>0.42157808592410445</v>
      </c>
      <c r="H115" s="190">
        <f t="shared" si="256"/>
        <v>0.52154948813399749</v>
      </c>
      <c r="I115" s="190">
        <f t="shared" si="256"/>
        <v>0.61905765459931961</v>
      </c>
      <c r="J115" s="207"/>
      <c r="L115" s="175"/>
      <c r="M115" s="175"/>
      <c r="N115" s="175"/>
    </row>
    <row r="116" spans="5:14" ht="12.75" customHeight="1" x14ac:dyDescent="0.3">
      <c r="E116" s="192" t="str">
        <f xml:space="preserve"> E$21</f>
        <v>Bolivia</v>
      </c>
      <c r="F116" s="192" t="str">
        <f xml:space="preserve"> F$21</f>
        <v>bo</v>
      </c>
      <c r="G116" s="190">
        <f t="shared" si="256"/>
        <v>0.55672321298723404</v>
      </c>
      <c r="H116" s="190">
        <f t="shared" si="256"/>
        <v>0.82263081987764153</v>
      </c>
      <c r="I116" s="190">
        <f t="shared" si="256"/>
        <v>0.86929837307971058</v>
      </c>
      <c r="J116" s="207"/>
      <c r="L116" s="175"/>
      <c r="M116" s="175"/>
      <c r="N116" s="175"/>
    </row>
    <row r="117" spans="5:14" ht="12.75" customHeight="1" x14ac:dyDescent="0.3">
      <c r="E117" s="192" t="str">
        <f xml:space="preserve"> E$22</f>
        <v>Brazil</v>
      </c>
      <c r="F117" s="192" t="str">
        <f xml:space="preserve"> F$22</f>
        <v>br</v>
      </c>
      <c r="G117" s="190">
        <f t="shared" si="256"/>
        <v>0.83885559613748384</v>
      </c>
      <c r="H117" s="190">
        <f t="shared" si="256"/>
        <v>0.94581875847378105</v>
      </c>
      <c r="I117" s="190">
        <f t="shared" si="256"/>
        <v>0.6514621082898352</v>
      </c>
      <c r="J117" s="207"/>
      <c r="L117" s="175"/>
      <c r="M117" s="175"/>
      <c r="N117" s="175"/>
    </row>
    <row r="118" spans="5:14" ht="12.75" customHeight="1" x14ac:dyDescent="0.3">
      <c r="E118" s="192" t="str">
        <f xml:space="preserve"> E$23</f>
        <v>Belize</v>
      </c>
      <c r="F118" s="192" t="str">
        <f xml:space="preserve"> F$23</f>
        <v>bz</v>
      </c>
      <c r="G118" s="190">
        <f t="shared" si="256"/>
        <v>0.92766752450377299</v>
      </c>
      <c r="H118" s="190">
        <f t="shared" si="256"/>
        <v>0.80878358697561359</v>
      </c>
      <c r="I118" s="190">
        <f t="shared" si="256"/>
        <v>0.92129868040345408</v>
      </c>
      <c r="J118" s="207"/>
      <c r="L118" s="175"/>
      <c r="M118" s="175"/>
      <c r="N118" s="175"/>
    </row>
    <row r="119" spans="5:14" ht="12.75" customHeight="1" x14ac:dyDescent="0.3">
      <c r="E119" s="192" t="str">
        <f xml:space="preserve"> E$24</f>
        <v>Canada</v>
      </c>
      <c r="F119" s="192" t="str">
        <f xml:space="preserve"> F$24</f>
        <v>ca</v>
      </c>
      <c r="G119" s="190">
        <f t="shared" si="256"/>
        <v>1.7795476856557528</v>
      </c>
      <c r="H119" s="190">
        <f t="shared" si="256"/>
        <v>1.6123734728949539</v>
      </c>
      <c r="I119" s="190">
        <f t="shared" si="256"/>
        <v>1.1020539923832691</v>
      </c>
      <c r="J119" s="207"/>
      <c r="L119" s="175"/>
      <c r="M119" s="175"/>
      <c r="N119" s="175"/>
    </row>
    <row r="120" spans="5:14" ht="12.75" customHeight="1" x14ac:dyDescent="0.3">
      <c r="E120" s="192" t="str">
        <f xml:space="preserve"> E$25</f>
        <v>DR Congo</v>
      </c>
      <c r="F120" s="192" t="str">
        <f xml:space="preserve"> F$25</f>
        <v>cd</v>
      </c>
      <c r="G120" s="190">
        <f t="shared" ref="G120:I135" si="257" xml:space="preserve"> G25 / G$102</f>
        <v>2.4474797300345834</v>
      </c>
      <c r="H120" s="190">
        <f t="shared" si="257"/>
        <v>2.6854447727209805</v>
      </c>
      <c r="I120" s="190">
        <f t="shared" si="257"/>
        <v>1.9418111813551251</v>
      </c>
      <c r="J120" s="207"/>
      <c r="L120" s="175"/>
      <c r="M120" s="175"/>
      <c r="N120" s="175"/>
    </row>
    <row r="121" spans="5:14" ht="12.75" customHeight="1" x14ac:dyDescent="0.3">
      <c r="E121" s="192" t="str">
        <f xml:space="preserve"> E$26</f>
        <v>Congo</v>
      </c>
      <c r="F121" s="192" t="str">
        <f xml:space="preserve"> F$26</f>
        <v>cg</v>
      </c>
      <c r="G121" s="190">
        <f t="shared" si="257"/>
        <v>0.86533894696895031</v>
      </c>
      <c r="H121" s="190">
        <f t="shared" si="257"/>
        <v>0.97052877327459286</v>
      </c>
      <c r="I121" s="190">
        <f t="shared" si="257"/>
        <v>0.76147420889884443</v>
      </c>
      <c r="J121" s="207"/>
      <c r="L121" s="175"/>
      <c r="M121" s="175"/>
      <c r="N121" s="175"/>
    </row>
    <row r="122" spans="5:14" ht="12.75" customHeight="1" x14ac:dyDescent="0.3">
      <c r="E122" s="192" t="str">
        <f xml:space="preserve"> E$27</f>
        <v>Ivory Coast</v>
      </c>
      <c r="F122" s="192" t="str">
        <f xml:space="preserve"> F$27</f>
        <v>ci</v>
      </c>
      <c r="G122" s="190">
        <f t="shared" si="257"/>
        <v>0.6627038029752208</v>
      </c>
      <c r="H122" s="190">
        <f t="shared" si="257"/>
        <v>0.56472345747714914</v>
      </c>
      <c r="I122" s="190">
        <f t="shared" si="257"/>
        <v>0.44814572479916498</v>
      </c>
      <c r="J122" s="207"/>
      <c r="L122" s="175"/>
      <c r="M122" s="175"/>
      <c r="N122" s="175"/>
    </row>
    <row r="123" spans="5:14" ht="12.75" customHeight="1" x14ac:dyDescent="0.3">
      <c r="E123" s="192" t="str">
        <f xml:space="preserve"> E$28</f>
        <v>Chile</v>
      </c>
      <c r="F123" s="192" t="str">
        <f xml:space="preserve"> F$28</f>
        <v>cl</v>
      </c>
      <c r="G123" s="190">
        <f t="shared" si="257"/>
        <v>1.1458191519012058</v>
      </c>
      <c r="H123" s="190">
        <f t="shared" si="257"/>
        <v>1.0301192738231606</v>
      </c>
      <c r="I123" s="190">
        <f t="shared" si="257"/>
        <v>1.1898735516858163</v>
      </c>
      <c r="J123" s="207"/>
      <c r="L123" s="175"/>
      <c r="M123" s="175"/>
      <c r="N123" s="175"/>
    </row>
    <row r="124" spans="5:14" ht="12.75" customHeight="1" x14ac:dyDescent="0.3">
      <c r="E124" s="192" t="str">
        <f xml:space="preserve"> E$29</f>
        <v>Cameroon</v>
      </c>
      <c r="F124" s="192" t="str">
        <f xml:space="preserve"> F$29</f>
        <v>cm</v>
      </c>
      <c r="G124" s="190">
        <f t="shared" si="257"/>
        <v>1.7158127868015958</v>
      </c>
      <c r="H124" s="190">
        <f t="shared" si="257"/>
        <v>1.6855236254635853</v>
      </c>
      <c r="I124" s="190">
        <f t="shared" si="257"/>
        <v>1.3207612951248684</v>
      </c>
      <c r="J124" s="207"/>
      <c r="L124" s="175"/>
      <c r="M124" s="175"/>
      <c r="N124" s="175"/>
    </row>
    <row r="125" spans="5:14" ht="12.75" customHeight="1" x14ac:dyDescent="0.3">
      <c r="E125" s="192" t="str">
        <f xml:space="preserve"> E$30</f>
        <v>China</v>
      </c>
      <c r="F125" s="192" t="str">
        <f xml:space="preserve"> F$30</f>
        <v>cn</v>
      </c>
      <c r="G125" s="190">
        <f t="shared" si="257"/>
        <v>0.64037834036224439</v>
      </c>
      <c r="H125" s="190">
        <f t="shared" si="257"/>
        <v>0.64141916363025464</v>
      </c>
      <c r="I125" s="190">
        <f t="shared" si="257"/>
        <v>0.69296940841693899</v>
      </c>
      <c r="J125" s="207"/>
      <c r="L125" s="175"/>
      <c r="M125" s="175"/>
      <c r="N125" s="175"/>
    </row>
    <row r="126" spans="5:14" ht="12.75" customHeight="1" x14ac:dyDescent="0.3">
      <c r="E126" s="192" t="str">
        <f xml:space="preserve"> E$31</f>
        <v>Colombia</v>
      </c>
      <c r="F126" s="192" t="str">
        <f xml:space="preserve"> F$31</f>
        <v>co</v>
      </c>
      <c r="G126" s="190">
        <f t="shared" si="257"/>
        <v>0.67759806020822944</v>
      </c>
      <c r="H126" s="190">
        <f t="shared" si="257"/>
        <v>0.75956592440679738</v>
      </c>
      <c r="I126" s="190">
        <f t="shared" si="257"/>
        <v>0.7857600919541079</v>
      </c>
      <c r="J126" s="207"/>
      <c r="L126" s="175"/>
      <c r="M126" s="175"/>
      <c r="N126" s="175"/>
    </row>
    <row r="127" spans="5:14" ht="12.75" customHeight="1" x14ac:dyDescent="0.3">
      <c r="E127" s="192" t="str">
        <f xml:space="preserve"> E$32</f>
        <v>Cuba</v>
      </c>
      <c r="F127" s="192" t="str">
        <f xml:space="preserve"> F$32</f>
        <v>cu</v>
      </c>
      <c r="G127" s="190">
        <f t="shared" si="257"/>
        <v>0.8616887527447652</v>
      </c>
      <c r="H127" s="190">
        <f t="shared" si="257"/>
        <v>0.82494061818534925</v>
      </c>
      <c r="I127" s="190">
        <f t="shared" si="257"/>
        <v>0.88659633048996911</v>
      </c>
      <c r="J127" s="207"/>
      <c r="L127" s="175"/>
      <c r="M127" s="175"/>
      <c r="N127" s="175"/>
    </row>
    <row r="128" spans="5:14" ht="12.75" customHeight="1" x14ac:dyDescent="0.3">
      <c r="E128" s="192" t="str">
        <f xml:space="preserve"> E$33</f>
        <v>Germany</v>
      </c>
      <c r="F128" s="192" t="str">
        <f xml:space="preserve"> F$33</f>
        <v>de</v>
      </c>
      <c r="G128" s="190">
        <f t="shared" si="257"/>
        <v>0.65065202151808754</v>
      </c>
      <c r="H128" s="190">
        <f t="shared" si="257"/>
        <v>0.71100801135981284</v>
      </c>
      <c r="I128" s="190">
        <f t="shared" si="257"/>
        <v>0.75665857930836256</v>
      </c>
      <c r="J128" s="207"/>
      <c r="L128" s="175"/>
      <c r="M128" s="175"/>
      <c r="N128" s="175"/>
    </row>
    <row r="129" spans="5:14" ht="12.75" customHeight="1" x14ac:dyDescent="0.3">
      <c r="E129" s="192" t="str">
        <f xml:space="preserve"> E$34</f>
        <v>Denmark</v>
      </c>
      <c r="F129" s="192" t="str">
        <f xml:space="preserve"> F$34</f>
        <v>dk</v>
      </c>
      <c r="G129" s="190">
        <f t="shared" si="257"/>
        <v>0.35755514409506572</v>
      </c>
      <c r="H129" s="190">
        <f t="shared" si="257"/>
        <v>0.30087493261442599</v>
      </c>
      <c r="I129" s="190">
        <f t="shared" si="257"/>
        <v>0.34480078656466073</v>
      </c>
      <c r="J129" s="207"/>
      <c r="L129" s="175"/>
      <c r="M129" s="175"/>
      <c r="N129" s="175"/>
    </row>
    <row r="130" spans="5:14" ht="12.75" customHeight="1" x14ac:dyDescent="0.3">
      <c r="E130" s="192" t="str">
        <f xml:space="preserve"> E$35</f>
        <v>Algeria</v>
      </c>
      <c r="F130" s="192" t="str">
        <f xml:space="preserve"> F$35</f>
        <v>dz</v>
      </c>
      <c r="G130" s="190">
        <f t="shared" si="257"/>
        <v>2.0269414417241913</v>
      </c>
      <c r="H130" s="190">
        <f t="shared" si="257"/>
        <v>1.8622281570487804</v>
      </c>
      <c r="I130" s="190">
        <f t="shared" si="257"/>
        <v>1.5009329663543618</v>
      </c>
      <c r="J130" s="207"/>
      <c r="L130" s="175"/>
      <c r="M130" s="175"/>
      <c r="N130" s="175"/>
    </row>
    <row r="131" spans="5:14" ht="12.75" customHeight="1" x14ac:dyDescent="0.3">
      <c r="E131" s="192" t="str">
        <f xml:space="preserve"> E$36</f>
        <v>Ecuador</v>
      </c>
      <c r="F131" s="192" t="str">
        <f xml:space="preserve"> F$36</f>
        <v>ec</v>
      </c>
      <c r="G131" s="190">
        <f t="shared" si="257"/>
        <v>0.82172766585930712</v>
      </c>
      <c r="H131" s="190">
        <f t="shared" si="257"/>
        <v>0.85552997665136044</v>
      </c>
      <c r="I131" s="190">
        <f t="shared" si="257"/>
        <v>0.8284228892554012</v>
      </c>
      <c r="J131" s="207"/>
      <c r="L131" s="175"/>
      <c r="M131" s="175"/>
      <c r="N131" s="175"/>
    </row>
    <row r="132" spans="5:14" ht="12.75" customHeight="1" x14ac:dyDescent="0.3">
      <c r="E132" s="192" t="str">
        <f xml:space="preserve"> E$37</f>
        <v>Egypt</v>
      </c>
      <c r="F132" s="192" t="str">
        <f xml:space="preserve"> F$37</f>
        <v>eg</v>
      </c>
      <c r="G132" s="190">
        <f t="shared" si="257"/>
        <v>0.99968276283945035</v>
      </c>
      <c r="H132" s="190">
        <f t="shared" si="257"/>
        <v>0.96980052659987703</v>
      </c>
      <c r="I132" s="190">
        <f t="shared" si="257"/>
        <v>0.87508949133312497</v>
      </c>
      <c r="J132" s="207"/>
      <c r="L132" s="175"/>
      <c r="M132" s="175"/>
      <c r="N132" s="175"/>
    </row>
    <row r="133" spans="5:14" ht="12.75" customHeight="1" x14ac:dyDescent="0.3">
      <c r="E133" s="192" t="str">
        <f xml:space="preserve"> E$38</f>
        <v>Spain</v>
      </c>
      <c r="F133" s="192" t="str">
        <f xml:space="preserve"> F$38</f>
        <v>es</v>
      </c>
      <c r="G133" s="190">
        <f t="shared" si="257"/>
        <v>0.41978001104232165</v>
      </c>
      <c r="H133" s="190">
        <f t="shared" si="257"/>
        <v>0.37685800820121224</v>
      </c>
      <c r="I133" s="190">
        <f t="shared" si="257"/>
        <v>0.56208586999771781</v>
      </c>
      <c r="J133" s="207"/>
      <c r="L133" s="175"/>
      <c r="M133" s="175"/>
      <c r="N133" s="175"/>
    </row>
    <row r="134" spans="5:14" ht="12.75" customHeight="1" x14ac:dyDescent="0.3">
      <c r="E134" s="192" t="str">
        <f xml:space="preserve"> E$39</f>
        <v>France</v>
      </c>
      <c r="F134" s="192" t="str">
        <f xml:space="preserve"> F$39</f>
        <v>fr</v>
      </c>
      <c r="G134" s="190">
        <f t="shared" si="257"/>
        <v>0.60847896904059628</v>
      </c>
      <c r="H134" s="190">
        <f t="shared" si="257"/>
        <v>0.68827048181191974</v>
      </c>
      <c r="I134" s="190">
        <f t="shared" si="257"/>
        <v>0.85789612099605905</v>
      </c>
      <c r="J134" s="207"/>
      <c r="L134" s="175"/>
      <c r="M134" s="175"/>
      <c r="N134" s="175"/>
    </row>
    <row r="135" spans="5:14" ht="12.75" customHeight="1" x14ac:dyDescent="0.3">
      <c r="E135" s="192" t="str">
        <f xml:space="preserve"> E$40</f>
        <v>Gabon</v>
      </c>
      <c r="F135" s="192" t="str">
        <f xml:space="preserve"> F$40</f>
        <v>ga</v>
      </c>
      <c r="G135" s="190">
        <f t="shared" si="257"/>
        <v>1.2755740685507302</v>
      </c>
      <c r="H135" s="190">
        <f t="shared" si="257"/>
        <v>1.2119349326065698</v>
      </c>
      <c r="I135" s="190">
        <f t="shared" si="257"/>
        <v>1.0204275222217285</v>
      </c>
      <c r="J135" s="207"/>
      <c r="L135" s="175"/>
      <c r="M135" s="175"/>
      <c r="N135" s="175"/>
    </row>
    <row r="136" spans="5:14" ht="12.75" customHeight="1" x14ac:dyDescent="0.3">
      <c r="E136" s="192" t="str">
        <f xml:space="preserve"> E$41</f>
        <v>United Kingdom</v>
      </c>
      <c r="F136" s="192" t="str">
        <f xml:space="preserve"> F$41</f>
        <v>gb</v>
      </c>
      <c r="G136" s="190">
        <f t="shared" ref="G136:I151" si="258" xml:space="preserve"> G41 / G$102</f>
        <v>0.84626121280776845</v>
      </c>
      <c r="H136" s="190">
        <f t="shared" si="258"/>
        <v>0.73000287344440951</v>
      </c>
      <c r="I136" s="190">
        <f t="shared" si="258"/>
        <v>0.53199241661912933</v>
      </c>
      <c r="J136" s="207"/>
      <c r="L136" s="175"/>
      <c r="M136" s="175"/>
      <c r="N136" s="175"/>
    </row>
    <row r="137" spans="5:14" ht="12.75" customHeight="1" x14ac:dyDescent="0.3">
      <c r="E137" s="192" t="str">
        <f xml:space="preserve"> E$42</f>
        <v>Georgia</v>
      </c>
      <c r="F137" s="192" t="str">
        <f xml:space="preserve"> F$42</f>
        <v>ge</v>
      </c>
      <c r="G137" s="190">
        <f t="shared" si="258"/>
        <v>1.1952377134148295</v>
      </c>
      <c r="H137" s="190">
        <f t="shared" si="258"/>
        <v>1.3938452935356347</v>
      </c>
      <c r="I137" s="190">
        <f t="shared" si="258"/>
        <v>1.1614042002843108</v>
      </c>
      <c r="J137" s="207"/>
      <c r="L137" s="175"/>
      <c r="M137" s="175"/>
      <c r="N137" s="175"/>
    </row>
    <row r="138" spans="5:14" ht="12.75" customHeight="1" x14ac:dyDescent="0.3">
      <c r="E138" s="192" t="str">
        <f xml:space="preserve"> E$43</f>
        <v>Ghana</v>
      </c>
      <c r="F138" s="192" t="str">
        <f xml:space="preserve"> F$43</f>
        <v>gh</v>
      </c>
      <c r="G138" s="190">
        <f t="shared" si="258"/>
        <v>0.50492583406422231</v>
      </c>
      <c r="H138" s="190">
        <f t="shared" si="258"/>
        <v>0.48180575791710434</v>
      </c>
      <c r="I138" s="190">
        <f t="shared" si="258"/>
        <v>0.36819371077979146</v>
      </c>
      <c r="J138" s="207"/>
      <c r="L138" s="175"/>
      <c r="M138" s="175"/>
      <c r="N138" s="175"/>
    </row>
    <row r="139" spans="5:14" ht="12.75" customHeight="1" x14ac:dyDescent="0.3">
      <c r="E139" s="192" t="str">
        <f xml:space="preserve"> E$44</f>
        <v>Equatorial Guinea</v>
      </c>
      <c r="F139" s="192" t="str">
        <f xml:space="preserve"> F$44</f>
        <v>gq</v>
      </c>
      <c r="G139" s="190">
        <f t="shared" si="258"/>
        <v>0.51444635963930796</v>
      </c>
      <c r="H139" s="190">
        <f t="shared" si="258"/>
        <v>0.58785770458779552</v>
      </c>
      <c r="I139" s="190">
        <f t="shared" si="258"/>
        <v>0.46579463814301647</v>
      </c>
      <c r="J139" s="207"/>
      <c r="L139" s="175"/>
      <c r="M139" s="175"/>
      <c r="N139" s="175"/>
    </row>
    <row r="140" spans="5:14" ht="12.75" customHeight="1" x14ac:dyDescent="0.3">
      <c r="E140" s="192" t="str">
        <f xml:space="preserve"> E$45</f>
        <v>Greece</v>
      </c>
      <c r="F140" s="192" t="str">
        <f xml:space="preserve"> F$45</f>
        <v>gr</v>
      </c>
      <c r="G140" s="190">
        <f t="shared" si="258"/>
        <v>0.62265498933267172</v>
      </c>
      <c r="H140" s="190">
        <f t="shared" si="258"/>
        <v>0.53785122338688462</v>
      </c>
      <c r="I140" s="190">
        <f t="shared" si="258"/>
        <v>0.51439359419371511</v>
      </c>
      <c r="J140" s="207"/>
      <c r="L140" s="175"/>
      <c r="M140" s="175"/>
      <c r="N140" s="175"/>
    </row>
    <row r="141" spans="5:14" ht="12.75" customHeight="1" x14ac:dyDescent="0.3">
      <c r="E141" s="192" t="str">
        <f xml:space="preserve"> E$46</f>
        <v>Guatemala</v>
      </c>
      <c r="F141" s="192" t="str">
        <f xml:space="preserve"> F$46</f>
        <v>gt</v>
      </c>
      <c r="G141" s="190">
        <f t="shared" si="258"/>
        <v>0.77848833333036849</v>
      </c>
      <c r="H141" s="190">
        <f t="shared" si="258"/>
        <v>0.89910776997131581</v>
      </c>
      <c r="I141" s="190">
        <f t="shared" si="258"/>
        <v>0.79972352767854005</v>
      </c>
      <c r="J141" s="207"/>
      <c r="L141" s="175"/>
      <c r="M141" s="175"/>
      <c r="N141" s="175"/>
    </row>
    <row r="142" spans="5:14" ht="12.75" customHeight="1" x14ac:dyDescent="0.3">
      <c r="E142" s="192" t="str">
        <f xml:space="preserve"> E$47</f>
        <v>Croatia</v>
      </c>
      <c r="F142" s="192" t="str">
        <f xml:space="preserve"> F$47</f>
        <v>hr</v>
      </c>
      <c r="G142" s="190">
        <f t="shared" si="258"/>
        <v>0.78269312994117612</v>
      </c>
      <c r="H142" s="190">
        <f t="shared" si="258"/>
        <v>0.7163785912250249</v>
      </c>
      <c r="I142" s="190">
        <f t="shared" si="258"/>
        <v>0.8717719961339655</v>
      </c>
      <c r="J142" s="207"/>
      <c r="L142" s="175"/>
      <c r="M142" s="175"/>
      <c r="N142" s="175"/>
    </row>
    <row r="143" spans="5:14" ht="12.75" customHeight="1" x14ac:dyDescent="0.3">
      <c r="E143" s="192" t="str">
        <f xml:space="preserve"> E$48</f>
        <v>Hungary</v>
      </c>
      <c r="F143" s="192" t="str">
        <f xml:space="preserve"> F$48</f>
        <v>hu</v>
      </c>
      <c r="G143" s="190">
        <f t="shared" si="258"/>
        <v>0.7606758923908753</v>
      </c>
      <c r="H143" s="190">
        <f t="shared" si="258"/>
        <v>0.72990837800387376</v>
      </c>
      <c r="I143" s="190">
        <f t="shared" si="258"/>
        <v>0.98044444977276701</v>
      </c>
      <c r="J143" s="207"/>
      <c r="L143" s="175"/>
      <c r="M143" s="175"/>
      <c r="N143" s="175"/>
    </row>
    <row r="144" spans="5:14" ht="12.75" customHeight="1" x14ac:dyDescent="0.3">
      <c r="E144" s="192" t="str">
        <f xml:space="preserve"> E$49</f>
        <v>Indonesia</v>
      </c>
      <c r="F144" s="192" t="str">
        <f xml:space="preserve"> F$49</f>
        <v>id</v>
      </c>
      <c r="G144" s="190">
        <f t="shared" si="258"/>
        <v>1.3692194340493069</v>
      </c>
      <c r="H144" s="190">
        <f t="shared" si="258"/>
        <v>1.4040619043262714</v>
      </c>
      <c r="I144" s="190">
        <f t="shared" si="258"/>
        <v>4.0825703376458904</v>
      </c>
      <c r="J144" s="207"/>
      <c r="L144" s="175"/>
      <c r="M144" s="175"/>
      <c r="N144" s="175"/>
    </row>
    <row r="145" spans="5:14" ht="12.75" customHeight="1" x14ac:dyDescent="0.3">
      <c r="E145" s="192" t="str">
        <f xml:space="preserve"> E$50</f>
        <v>India</v>
      </c>
      <c r="F145" s="192" t="str">
        <f xml:space="preserve"> F$50</f>
        <v>in</v>
      </c>
      <c r="G145" s="190">
        <f t="shared" si="258"/>
        <v>0.80051736346680802</v>
      </c>
      <c r="H145" s="190">
        <f t="shared" si="258"/>
        <v>0.78858643367144676</v>
      </c>
      <c r="I145" s="190">
        <f t="shared" si="258"/>
        <v>0.7898660185596178</v>
      </c>
      <c r="J145" s="207"/>
      <c r="L145" s="175"/>
      <c r="M145" s="175"/>
      <c r="N145" s="175"/>
    </row>
    <row r="146" spans="5:14" ht="12.75" customHeight="1" x14ac:dyDescent="0.3">
      <c r="E146" s="192" t="str">
        <f xml:space="preserve"> E$51</f>
        <v>Iraq</v>
      </c>
      <c r="F146" s="192" t="str">
        <f xml:space="preserve"> F$51</f>
        <v>iq</v>
      </c>
      <c r="G146" s="190">
        <f t="shared" si="258"/>
        <v>1.4980822574261228</v>
      </c>
      <c r="H146" s="190">
        <f t="shared" si="258"/>
        <v>1.292926911946938</v>
      </c>
      <c r="I146" s="190">
        <f t="shared" si="258"/>
        <v>0.91355472006360439</v>
      </c>
      <c r="J146" s="207"/>
      <c r="L146" s="175"/>
      <c r="M146" s="175"/>
      <c r="N146" s="175"/>
    </row>
    <row r="147" spans="5:14" ht="12.75" customHeight="1" x14ac:dyDescent="0.3">
      <c r="E147" s="192" t="str">
        <f xml:space="preserve"> E$52</f>
        <v>Iran</v>
      </c>
      <c r="F147" s="192" t="str">
        <f xml:space="preserve"> F$52</f>
        <v>ir</v>
      </c>
      <c r="G147" s="190">
        <f t="shared" si="258"/>
        <v>1.6042567890728534</v>
      </c>
      <c r="H147" s="190">
        <f t="shared" si="258"/>
        <v>1.5670166049615315</v>
      </c>
      <c r="I147" s="190">
        <f t="shared" si="258"/>
        <v>1.1430837867333798</v>
      </c>
      <c r="J147" s="207"/>
      <c r="L147" s="175"/>
      <c r="M147" s="175"/>
      <c r="N147" s="175"/>
    </row>
    <row r="148" spans="5:14" ht="12.75" customHeight="1" x14ac:dyDescent="0.3">
      <c r="E148" s="192" t="str">
        <f xml:space="preserve"> E$53</f>
        <v>Italy</v>
      </c>
      <c r="F148" s="192" t="str">
        <f xml:space="preserve"> F$53</f>
        <v>it</v>
      </c>
      <c r="G148" s="190">
        <f t="shared" si="258"/>
        <v>0.62954628086295372</v>
      </c>
      <c r="H148" s="190">
        <f t="shared" si="258"/>
        <v>0.55936738016512988</v>
      </c>
      <c r="I148" s="190">
        <f t="shared" si="258"/>
        <v>0.68845026374771257</v>
      </c>
      <c r="J148" s="207"/>
      <c r="L148" s="175"/>
      <c r="M148" s="175"/>
      <c r="N148" s="175"/>
    </row>
    <row r="149" spans="5:14" ht="12.75" customHeight="1" x14ac:dyDescent="0.3">
      <c r="E149" s="192" t="str">
        <f xml:space="preserve"> E$54</f>
        <v>Jordan</v>
      </c>
      <c r="F149" s="192" t="str">
        <f xml:space="preserve"> F$54</f>
        <v>jo</v>
      </c>
      <c r="G149" s="190">
        <f t="shared" si="258"/>
        <v>0.65915864583738482</v>
      </c>
      <c r="H149" s="190">
        <f t="shared" si="258"/>
        <v>0.58237203245511104</v>
      </c>
      <c r="I149" s="190">
        <f t="shared" si="258"/>
        <v>0.72589679338872803</v>
      </c>
      <c r="J149" s="207"/>
      <c r="L149" s="175"/>
      <c r="M149" s="175"/>
      <c r="N149" s="175"/>
    </row>
    <row r="150" spans="5:14" ht="12.75" customHeight="1" x14ac:dyDescent="0.3">
      <c r="E150" s="192" t="str">
        <f xml:space="preserve"> E$55</f>
        <v>Japan</v>
      </c>
      <c r="F150" s="192" t="str">
        <f xml:space="preserve"> F$55</f>
        <v>jp</v>
      </c>
      <c r="G150" s="190">
        <f t="shared" si="258"/>
        <v>0.70754983545291106</v>
      </c>
      <c r="H150" s="190">
        <f t="shared" si="258"/>
        <v>0.70719333962607878</v>
      </c>
      <c r="I150" s="190">
        <f t="shared" si="258"/>
        <v>1.0475045009487134</v>
      </c>
      <c r="J150" s="207"/>
      <c r="L150" s="175"/>
      <c r="M150" s="175"/>
      <c r="N150" s="175"/>
    </row>
    <row r="151" spans="5:14" ht="12.75" customHeight="1" x14ac:dyDescent="0.3">
      <c r="E151" s="192" t="str">
        <f xml:space="preserve"> E$56</f>
        <v>Kyrgyzstan</v>
      </c>
      <c r="F151" s="192" t="str">
        <f xml:space="preserve"> F$56</f>
        <v>kg</v>
      </c>
      <c r="G151" s="190">
        <f t="shared" si="258"/>
        <v>0.81177215245249368</v>
      </c>
      <c r="H151" s="190">
        <f t="shared" si="258"/>
        <v>0.86401532881170084</v>
      </c>
      <c r="I151" s="190">
        <f t="shared" si="258"/>
        <v>1.7720417259006485</v>
      </c>
      <c r="J151" s="207"/>
      <c r="L151" s="175"/>
      <c r="M151" s="175"/>
      <c r="N151" s="175"/>
    </row>
    <row r="152" spans="5:14" ht="12.75" customHeight="1" x14ac:dyDescent="0.3">
      <c r="E152" s="192" t="str">
        <f xml:space="preserve"> E$57</f>
        <v>Kuwait</v>
      </c>
      <c r="F152" s="192" t="str">
        <f xml:space="preserve"> F$57</f>
        <v>kw</v>
      </c>
      <c r="G152" s="190">
        <f t="shared" ref="G152:I167" si="259" xml:space="preserve"> G57 / G$102</f>
        <v>0.67256812215852979</v>
      </c>
      <c r="H152" s="190">
        <f t="shared" si="259"/>
        <v>0.63480493320393561</v>
      </c>
      <c r="I152" s="190">
        <f t="shared" si="259"/>
        <v>0.68814551821975933</v>
      </c>
      <c r="J152" s="207"/>
      <c r="L152" s="175"/>
      <c r="M152" s="175"/>
      <c r="N152" s="175"/>
    </row>
    <row r="153" spans="5:14" ht="12.75" customHeight="1" x14ac:dyDescent="0.3">
      <c r="E153" s="192" t="str">
        <f xml:space="preserve"> E$58</f>
        <v>Kazakhstan</v>
      </c>
      <c r="F153" s="192" t="str">
        <f xml:space="preserve"> F$58</f>
        <v>kz</v>
      </c>
      <c r="G153" s="190">
        <f t="shared" si="259"/>
        <v>0.93312056461827819</v>
      </c>
      <c r="H153" s="190">
        <f t="shared" si="259"/>
        <v>0.89008802991110458</v>
      </c>
      <c r="I153" s="190">
        <f t="shared" si="259"/>
        <v>0.82923079030226787</v>
      </c>
      <c r="J153" s="207"/>
      <c r="L153" s="175"/>
      <c r="M153" s="175"/>
      <c r="N153" s="175"/>
    </row>
    <row r="154" spans="5:14" ht="12.75" customHeight="1" x14ac:dyDescent="0.3">
      <c r="E154" s="192" t="str">
        <f xml:space="preserve"> E$59</f>
        <v>Lithuania</v>
      </c>
      <c r="F154" s="192" t="str">
        <f xml:space="preserve"> F$59</f>
        <v>lt</v>
      </c>
      <c r="G154" s="190">
        <f t="shared" si="259"/>
        <v>0.91819801931549982</v>
      </c>
      <c r="H154" s="190">
        <f t="shared" si="259"/>
        <v>0.89502254406740067</v>
      </c>
      <c r="I154" s="190">
        <f t="shared" si="259"/>
        <v>1.1455076286638026</v>
      </c>
      <c r="J154" s="207"/>
      <c r="L154" s="175"/>
      <c r="M154" s="175"/>
      <c r="N154" s="175"/>
    </row>
    <row r="155" spans="5:14" ht="12.75" customHeight="1" x14ac:dyDescent="0.3">
      <c r="E155" s="192" t="str">
        <f xml:space="preserve"> E$60</f>
        <v>Latvia</v>
      </c>
      <c r="F155" s="192" t="str">
        <f xml:space="preserve"> F$60</f>
        <v>lv</v>
      </c>
      <c r="G155" s="190">
        <f t="shared" si="259"/>
        <v>0.8863002141461428</v>
      </c>
      <c r="H155" s="190">
        <f t="shared" si="259"/>
        <v>0.81739102432647404</v>
      </c>
      <c r="I155" s="190">
        <f t="shared" si="259"/>
        <v>0.83030139626445687</v>
      </c>
      <c r="J155" s="207"/>
      <c r="L155" s="175"/>
      <c r="M155" s="175"/>
      <c r="N155" s="175"/>
    </row>
    <row r="156" spans="5:14" ht="12.75" customHeight="1" x14ac:dyDescent="0.3">
      <c r="E156" s="192" t="str">
        <f xml:space="preserve"> E$61</f>
        <v>Libya</v>
      </c>
      <c r="F156" s="192" t="str">
        <f xml:space="preserve"> F$61</f>
        <v>ly</v>
      </c>
      <c r="G156" s="190">
        <f t="shared" si="259"/>
        <v>0.99040804283916317</v>
      </c>
      <c r="H156" s="190">
        <f t="shared" si="259"/>
        <v>1.0104828293225958</v>
      </c>
      <c r="I156" s="190">
        <f t="shared" si="259"/>
        <v>0.95972492141478127</v>
      </c>
      <c r="J156" s="207"/>
      <c r="L156" s="175"/>
      <c r="M156" s="175"/>
      <c r="N156" s="175"/>
    </row>
    <row r="157" spans="5:14" ht="12.75" customHeight="1" x14ac:dyDescent="0.3">
      <c r="E157" s="192" t="str">
        <f xml:space="preserve"> E$62</f>
        <v>Morocco</v>
      </c>
      <c r="F157" s="192" t="str">
        <f xml:space="preserve"> F$62</f>
        <v>ma</v>
      </c>
      <c r="G157" s="190">
        <f t="shared" si="259"/>
        <v>0.89363289655388745</v>
      </c>
      <c r="H157" s="190">
        <f t="shared" si="259"/>
        <v>0.85777362130389767</v>
      </c>
      <c r="I157" s="190">
        <f t="shared" si="259"/>
        <v>0.96089319022214359</v>
      </c>
      <c r="J157" s="207"/>
      <c r="L157" s="175"/>
      <c r="M157" s="175"/>
      <c r="N157" s="175"/>
    </row>
    <row r="158" spans="5:14" ht="12.75" customHeight="1" x14ac:dyDescent="0.3">
      <c r="E158" s="192" t="str">
        <f xml:space="preserve"> E$63</f>
        <v>Myanmar</v>
      </c>
      <c r="F158" s="192" t="str">
        <f xml:space="preserve"> F$63</f>
        <v>mm</v>
      </c>
      <c r="G158" s="190">
        <f t="shared" si="259"/>
        <v>1.6454147843748468</v>
      </c>
      <c r="H158" s="190">
        <f t="shared" si="259"/>
        <v>1.851030592157394</v>
      </c>
      <c r="I158" s="190">
        <f t="shared" si="259"/>
        <v>2.4467465088306302</v>
      </c>
      <c r="J158" s="207"/>
      <c r="L158" s="175"/>
      <c r="M158" s="175"/>
      <c r="N158" s="175"/>
    </row>
    <row r="159" spans="5:14" ht="12.75" customHeight="1" x14ac:dyDescent="0.3">
      <c r="E159" s="192" t="str">
        <f xml:space="preserve"> E$64</f>
        <v>Mauritania</v>
      </c>
      <c r="F159" s="192" t="str">
        <f xml:space="preserve"> F$64</f>
        <v>mr</v>
      </c>
      <c r="G159" s="190">
        <f t="shared" si="259"/>
        <v>1.4038657066860811</v>
      </c>
      <c r="H159" s="190">
        <f t="shared" si="259"/>
        <v>1.3576090132650283</v>
      </c>
      <c r="I159" s="190">
        <f t="shared" si="259"/>
        <v>1.005292608120762</v>
      </c>
      <c r="J159" s="207"/>
      <c r="L159" s="175"/>
      <c r="M159" s="175"/>
      <c r="N159" s="175"/>
    </row>
    <row r="160" spans="5:14" ht="12.75" customHeight="1" x14ac:dyDescent="0.3">
      <c r="E160" s="192" t="str">
        <f xml:space="preserve"> E$65</f>
        <v>Mexico</v>
      </c>
      <c r="F160" s="192" t="str">
        <f xml:space="preserve"> F$65</f>
        <v>mx</v>
      </c>
      <c r="G160" s="190">
        <f t="shared" si="259"/>
        <v>0.78566495600997244</v>
      </c>
      <c r="H160" s="190">
        <f t="shared" si="259"/>
        <v>0.90536777352198428</v>
      </c>
      <c r="I160" s="190">
        <f t="shared" si="259"/>
        <v>0.55433830986778676</v>
      </c>
      <c r="J160" s="207"/>
      <c r="L160" s="175"/>
      <c r="M160" s="175"/>
      <c r="N160" s="175"/>
    </row>
    <row r="161" spans="5:14" ht="12.75" customHeight="1" x14ac:dyDescent="0.3">
      <c r="E161" s="192" t="str">
        <f xml:space="preserve"> E$66</f>
        <v>Malaysia</v>
      </c>
      <c r="F161" s="192" t="str">
        <f xml:space="preserve"> F$66</f>
        <v>my</v>
      </c>
      <c r="G161" s="190">
        <f t="shared" si="259"/>
        <v>1.1970107584498424</v>
      </c>
      <c r="H161" s="190">
        <f t="shared" si="259"/>
        <v>1.183480658760437</v>
      </c>
      <c r="I161" s="190">
        <f t="shared" si="259"/>
        <v>0.95799339027587327</v>
      </c>
      <c r="J161" s="207"/>
      <c r="L161" s="175"/>
      <c r="M161" s="175"/>
      <c r="N161" s="175"/>
    </row>
    <row r="162" spans="5:14" ht="12.75" customHeight="1" x14ac:dyDescent="0.3">
      <c r="E162" s="192" t="str">
        <f xml:space="preserve"> E$67</f>
        <v>Niger</v>
      </c>
      <c r="F162" s="192" t="str">
        <f xml:space="preserve"> F$67</f>
        <v>ne</v>
      </c>
      <c r="G162" s="190">
        <f t="shared" si="259"/>
        <v>0.95006084103868615</v>
      </c>
      <c r="H162" s="190">
        <f t="shared" si="259"/>
        <v>1.0409598215333595</v>
      </c>
      <c r="I162" s="190">
        <f t="shared" si="259"/>
        <v>0.84643722467526383</v>
      </c>
      <c r="J162" s="207"/>
      <c r="L162" s="175"/>
      <c r="M162" s="175"/>
      <c r="N162" s="175"/>
    </row>
    <row r="163" spans="5:14" ht="12.75" customHeight="1" x14ac:dyDescent="0.3">
      <c r="E163" s="192" t="str">
        <f xml:space="preserve"> E$68</f>
        <v>Nigeria</v>
      </c>
      <c r="F163" s="192" t="str">
        <f xml:space="preserve"> F$68</f>
        <v>ng</v>
      </c>
      <c r="G163" s="190">
        <f t="shared" si="259"/>
        <v>1.2867738228016559</v>
      </c>
      <c r="H163" s="190">
        <f t="shared" si="259"/>
        <v>1.1531593825032236</v>
      </c>
      <c r="I163" s="190">
        <f t="shared" si="259"/>
        <v>0.82175821541726313</v>
      </c>
      <c r="J163" s="207"/>
      <c r="L163" s="175"/>
      <c r="M163" s="175"/>
      <c r="N163" s="175"/>
    </row>
    <row r="164" spans="5:14" ht="12.75" customHeight="1" x14ac:dyDescent="0.3">
      <c r="E164" s="192" t="str">
        <f xml:space="preserve"> E$69</f>
        <v>Netherlands</v>
      </c>
      <c r="F164" s="192" t="str">
        <f xml:space="preserve"> F$69</f>
        <v>nl</v>
      </c>
      <c r="G164" s="190">
        <f t="shared" si="259"/>
        <v>0.39219967875709322</v>
      </c>
      <c r="H164" s="190">
        <f t="shared" si="259"/>
        <v>0.35924239990898982</v>
      </c>
      <c r="I164" s="190">
        <f t="shared" si="259"/>
        <v>0.47919575944144499</v>
      </c>
      <c r="J164" s="207"/>
      <c r="L164" s="175"/>
      <c r="M164" s="175"/>
      <c r="N164" s="175"/>
    </row>
    <row r="165" spans="5:14" ht="12.75" customHeight="1" x14ac:dyDescent="0.3">
      <c r="E165" s="192" t="str">
        <f xml:space="preserve"> E$70</f>
        <v>Norway</v>
      </c>
      <c r="F165" s="192" t="str">
        <f xml:space="preserve"> F$70</f>
        <v>no</v>
      </c>
      <c r="G165" s="190">
        <f t="shared" si="259"/>
        <v>0.54434383704046585</v>
      </c>
      <c r="H165" s="190">
        <f t="shared" si="259"/>
        <v>0.51377408714869521</v>
      </c>
      <c r="I165" s="190">
        <f t="shared" si="259"/>
        <v>0.53340516794791559</v>
      </c>
      <c r="J165" s="207"/>
      <c r="L165" s="175"/>
      <c r="M165" s="175"/>
      <c r="N165" s="175"/>
    </row>
    <row r="166" spans="5:14" ht="12.75" customHeight="1" x14ac:dyDescent="0.3">
      <c r="E166" s="192" t="str">
        <f xml:space="preserve"> E$71</f>
        <v>New Zealand</v>
      </c>
      <c r="F166" s="192" t="str">
        <f xml:space="preserve"> F$71</f>
        <v>nz</v>
      </c>
      <c r="G166" s="190">
        <f t="shared" si="259"/>
        <v>0.50998247573008626</v>
      </c>
      <c r="H166" s="190">
        <f t="shared" si="259"/>
        <v>0.7523537821563685</v>
      </c>
      <c r="I166" s="190">
        <f t="shared" si="259"/>
        <v>0.62148880691469488</v>
      </c>
      <c r="J166" s="207"/>
      <c r="L166" s="175"/>
      <c r="M166" s="175"/>
      <c r="N166" s="175"/>
    </row>
    <row r="167" spans="5:14" ht="12.75" customHeight="1" x14ac:dyDescent="0.3">
      <c r="E167" s="192" t="str">
        <f xml:space="preserve"> E$72</f>
        <v>Oman</v>
      </c>
      <c r="F167" s="192" t="str">
        <f xml:space="preserve"> F$72</f>
        <v>om</v>
      </c>
      <c r="G167" s="190">
        <f t="shared" si="259"/>
        <v>1.1884032922097036</v>
      </c>
      <c r="H167" s="190">
        <f t="shared" si="259"/>
        <v>1.071499431785284</v>
      </c>
      <c r="I167" s="190">
        <f t="shared" si="259"/>
        <v>0.99984886725109179</v>
      </c>
      <c r="J167" s="207"/>
      <c r="L167" s="175"/>
      <c r="M167" s="175"/>
      <c r="N167" s="175"/>
    </row>
    <row r="168" spans="5:14" ht="12.75" customHeight="1" x14ac:dyDescent="0.3">
      <c r="E168" s="192" t="str">
        <f xml:space="preserve"> E$73</f>
        <v>Peru</v>
      </c>
      <c r="F168" s="192" t="str">
        <f xml:space="preserve"> F$73</f>
        <v>pe</v>
      </c>
      <c r="G168" s="190">
        <f t="shared" ref="G168:I183" si="260" xml:space="preserve"> G73 / G$102</f>
        <v>0.81451598899704014</v>
      </c>
      <c r="H168" s="190">
        <f t="shared" si="260"/>
        <v>1.0040218098135556</v>
      </c>
      <c r="I168" s="190">
        <f t="shared" si="260"/>
        <v>1.2769835520278878</v>
      </c>
      <c r="J168" s="207"/>
      <c r="L168" s="175"/>
      <c r="M168" s="175"/>
      <c r="N168" s="175"/>
    </row>
    <row r="169" spans="5:14" ht="12.75" customHeight="1" x14ac:dyDescent="0.3">
      <c r="E169" s="192" t="str">
        <f xml:space="preserve"> E$74</f>
        <v>Papua New Guinea</v>
      </c>
      <c r="F169" s="192" t="str">
        <f xml:space="preserve"> F$74</f>
        <v>pg</v>
      </c>
      <c r="G169" s="190">
        <f t="shared" si="260"/>
        <v>0.89474352469999274</v>
      </c>
      <c r="H169" s="190">
        <f t="shared" si="260"/>
        <v>0.77819064419978157</v>
      </c>
      <c r="I169" s="190">
        <f t="shared" si="260"/>
        <v>0.87633414105509255</v>
      </c>
      <c r="J169" s="207"/>
      <c r="L169" s="175"/>
      <c r="M169" s="175"/>
      <c r="N169" s="175"/>
    </row>
    <row r="170" spans="5:14" ht="12.75" customHeight="1" x14ac:dyDescent="0.3">
      <c r="E170" s="192" t="str">
        <f xml:space="preserve"> E$75</f>
        <v>Philippines</v>
      </c>
      <c r="F170" s="192" t="str">
        <f xml:space="preserve"> F$75</f>
        <v>ph</v>
      </c>
      <c r="G170" s="190">
        <f t="shared" si="260"/>
        <v>0.72814344332650827</v>
      </c>
      <c r="H170" s="190">
        <f t="shared" si="260"/>
        <v>1.0631088607550765</v>
      </c>
      <c r="I170" s="190">
        <f t="shared" si="260"/>
        <v>0.79511586727285255</v>
      </c>
      <c r="J170" s="207"/>
      <c r="L170" s="175"/>
      <c r="M170" s="175"/>
      <c r="N170" s="175"/>
    </row>
    <row r="171" spans="5:14" ht="12.75" customHeight="1" x14ac:dyDescent="0.3">
      <c r="E171" s="192" t="str">
        <f xml:space="preserve"> E$76</f>
        <v>Pakistan</v>
      </c>
      <c r="F171" s="192" t="str">
        <f xml:space="preserve"> F$76</f>
        <v>pk</v>
      </c>
      <c r="G171" s="190">
        <f t="shared" si="260"/>
        <v>1.2782564947504689</v>
      </c>
      <c r="H171" s="190">
        <f t="shared" si="260"/>
        <v>1.1212326056307889</v>
      </c>
      <c r="I171" s="190">
        <f t="shared" si="260"/>
        <v>1.1385185350598035</v>
      </c>
      <c r="J171" s="207"/>
      <c r="L171" s="175"/>
      <c r="M171" s="175"/>
      <c r="N171" s="175"/>
    </row>
    <row r="172" spans="5:14" ht="12.75" customHeight="1" x14ac:dyDescent="0.3">
      <c r="E172" s="192" t="str">
        <f xml:space="preserve"> E$77</f>
        <v>Poland</v>
      </c>
      <c r="F172" s="192" t="str">
        <f xml:space="preserve"> F$77</f>
        <v>pl</v>
      </c>
      <c r="G172" s="190">
        <f t="shared" si="260"/>
        <v>0.79325252603563179</v>
      </c>
      <c r="H172" s="190">
        <f t="shared" si="260"/>
        <v>0.75311374951321985</v>
      </c>
      <c r="I172" s="190">
        <f t="shared" si="260"/>
        <v>0.95592042658849175</v>
      </c>
      <c r="J172" s="207"/>
      <c r="L172" s="175"/>
      <c r="M172" s="175"/>
      <c r="N172" s="175"/>
    </row>
    <row r="173" spans="5:14" ht="12.75" customHeight="1" x14ac:dyDescent="0.3">
      <c r="E173" s="192" t="str">
        <f xml:space="preserve"> E$78</f>
        <v>Qatar</v>
      </c>
      <c r="F173" s="192" t="str">
        <f xml:space="preserve"> F$78</f>
        <v>qa</v>
      </c>
      <c r="G173" s="190">
        <f t="shared" si="260"/>
        <v>0.68121986537816526</v>
      </c>
      <c r="H173" s="190">
        <f t="shared" si="260"/>
        <v>0.59591752625702976</v>
      </c>
      <c r="I173" s="190">
        <f t="shared" si="260"/>
        <v>0.53306322043908838</v>
      </c>
      <c r="J173" s="207"/>
      <c r="L173" s="175"/>
      <c r="M173" s="175"/>
      <c r="N173" s="175"/>
    </row>
    <row r="174" spans="5:14" ht="12.75" customHeight="1" x14ac:dyDescent="0.3">
      <c r="E174" s="192" t="str">
        <f xml:space="preserve"> E$79</f>
        <v>Romania</v>
      </c>
      <c r="F174" s="192" t="str">
        <f xml:space="preserve"> F$79</f>
        <v>ro</v>
      </c>
      <c r="G174" s="190">
        <f t="shared" si="260"/>
        <v>0.71594299948773266</v>
      </c>
      <c r="H174" s="190">
        <f t="shared" si="260"/>
        <v>0.68402220643408007</v>
      </c>
      <c r="I174" s="190">
        <f t="shared" si="260"/>
        <v>1.0686613301386967</v>
      </c>
      <c r="J174" s="207"/>
      <c r="L174" s="175"/>
      <c r="M174" s="175"/>
      <c r="N174" s="175"/>
    </row>
    <row r="175" spans="5:14" ht="12.75" customHeight="1" x14ac:dyDescent="0.3">
      <c r="E175" s="192" t="str">
        <f xml:space="preserve"> E$80</f>
        <v>Serbia</v>
      </c>
      <c r="F175" s="192" t="str">
        <f xml:space="preserve"> F$80</f>
        <v>rs</v>
      </c>
      <c r="G175" s="190">
        <f t="shared" si="260"/>
        <v>0.74278423288116924</v>
      </c>
      <c r="H175" s="190">
        <f t="shared" si="260"/>
        <v>0.70579004409545409</v>
      </c>
      <c r="I175" s="190">
        <f t="shared" si="260"/>
        <v>0.95147509965530708</v>
      </c>
      <c r="J175" s="207"/>
      <c r="L175" s="175"/>
      <c r="M175" s="175"/>
      <c r="N175" s="175"/>
    </row>
    <row r="176" spans="5:14" ht="12.75" customHeight="1" x14ac:dyDescent="0.3">
      <c r="E176" s="192" t="str">
        <f xml:space="preserve"> E$81</f>
        <v>Russia</v>
      </c>
      <c r="F176" s="192" t="str">
        <f xml:space="preserve"> F$81</f>
        <v>ru</v>
      </c>
      <c r="G176" s="190">
        <f t="shared" si="260"/>
        <v>0.97388604358437258</v>
      </c>
      <c r="H176" s="190">
        <f t="shared" si="260"/>
        <v>0.89448114781318944</v>
      </c>
      <c r="I176" s="190">
        <f t="shared" si="260"/>
        <v>0.84128266025240506</v>
      </c>
      <c r="J176" s="207"/>
      <c r="L176" s="175"/>
      <c r="M176" s="175"/>
      <c r="N176" s="175"/>
    </row>
    <row r="177" spans="5:14" ht="12.75" customHeight="1" x14ac:dyDescent="0.3">
      <c r="E177" s="192" t="str">
        <f xml:space="preserve"> E$82</f>
        <v>Saudi Arabia</v>
      </c>
      <c r="F177" s="192" t="str">
        <f xml:space="preserve"> F$82</f>
        <v>sa</v>
      </c>
      <c r="G177" s="190">
        <f t="shared" si="260"/>
        <v>0.50305541499198914</v>
      </c>
      <c r="H177" s="190">
        <f t="shared" si="260"/>
        <v>0.42560830855498588</v>
      </c>
      <c r="I177" s="190">
        <f t="shared" si="260"/>
        <v>0.32503922546636865</v>
      </c>
      <c r="J177" s="207"/>
      <c r="L177" s="175"/>
      <c r="M177" s="175"/>
      <c r="N177" s="175"/>
    </row>
    <row r="178" spans="5:14" ht="12.75" customHeight="1" x14ac:dyDescent="0.3">
      <c r="E178" s="192" t="str">
        <f xml:space="preserve"> E$83</f>
        <v>Sudan</v>
      </c>
      <c r="F178" s="192" t="str">
        <f xml:space="preserve"> F$83</f>
        <v>sd</v>
      </c>
      <c r="G178" s="190">
        <f t="shared" si="260"/>
        <v>1.2717479707912496</v>
      </c>
      <c r="H178" s="190">
        <f t="shared" si="260"/>
        <v>1.3647926512816151</v>
      </c>
      <c r="I178" s="190">
        <f t="shared" si="260"/>
        <v>1.0971853191372654</v>
      </c>
      <c r="J178" s="207"/>
      <c r="L178" s="175"/>
      <c r="M178" s="175"/>
      <c r="N178" s="175"/>
    </row>
    <row r="179" spans="5:14" ht="12.75" customHeight="1" x14ac:dyDescent="0.3">
      <c r="E179" s="192" t="str">
        <f xml:space="preserve"> E$84</f>
        <v>Suriname</v>
      </c>
      <c r="F179" s="192" t="str">
        <f xml:space="preserve"> F$84</f>
        <v>sr</v>
      </c>
      <c r="G179" s="190">
        <f t="shared" si="260"/>
        <v>0.73546736392483025</v>
      </c>
      <c r="H179" s="190">
        <f t="shared" si="260"/>
        <v>0.75741488974271742</v>
      </c>
      <c r="I179" s="190">
        <f t="shared" si="260"/>
        <v>0.72188079990060827</v>
      </c>
      <c r="J179" s="207"/>
      <c r="L179" s="175"/>
      <c r="M179" s="175"/>
      <c r="N179" s="175"/>
    </row>
    <row r="180" spans="5:14" ht="12.75" customHeight="1" x14ac:dyDescent="0.3">
      <c r="E180" s="192" t="str">
        <f xml:space="preserve"> E$85</f>
        <v>Syria</v>
      </c>
      <c r="F180" s="192" t="str">
        <f xml:space="preserve"> F$85</f>
        <v>sy</v>
      </c>
      <c r="G180" s="190">
        <f t="shared" si="260"/>
        <v>2.8739125626414599</v>
      </c>
      <c r="H180" s="190">
        <f t="shared" si="260"/>
        <v>2.7344226041929067</v>
      </c>
      <c r="I180" s="190">
        <f t="shared" si="260"/>
        <v>2.2513878274992689</v>
      </c>
      <c r="J180" s="207"/>
      <c r="L180" s="175"/>
      <c r="M180" s="175"/>
      <c r="N180" s="175"/>
    </row>
    <row r="181" spans="5:14" ht="12.75" customHeight="1" x14ac:dyDescent="0.3">
      <c r="E181" s="192" t="str">
        <f xml:space="preserve"> E$86</f>
        <v>Chad</v>
      </c>
      <c r="F181" s="192" t="str">
        <f xml:space="preserve"> F$86</f>
        <v>td</v>
      </c>
      <c r="G181" s="190">
        <f t="shared" si="260"/>
        <v>0.93020963594220718</v>
      </c>
      <c r="H181" s="190">
        <f t="shared" si="260"/>
        <v>0.93562534815438425</v>
      </c>
      <c r="I181" s="190">
        <f t="shared" si="260"/>
        <v>0.85111625625299181</v>
      </c>
      <c r="J181" s="207"/>
      <c r="L181" s="175"/>
      <c r="M181" s="175"/>
      <c r="N181" s="175"/>
    </row>
    <row r="182" spans="5:14" ht="12.75" customHeight="1" x14ac:dyDescent="0.3">
      <c r="E182" s="192" t="str">
        <f xml:space="preserve"> E$87</f>
        <v>Thailand</v>
      </c>
      <c r="F182" s="192" t="str">
        <f xml:space="preserve"> F$87</f>
        <v>th</v>
      </c>
      <c r="G182" s="190">
        <f t="shared" si="260"/>
        <v>0.43205399882218171</v>
      </c>
      <c r="H182" s="190">
        <f t="shared" si="260"/>
        <v>0.46895680381536925</v>
      </c>
      <c r="I182" s="190">
        <f t="shared" si="260"/>
        <v>0.56336965131059358</v>
      </c>
      <c r="J182" s="207"/>
      <c r="L182" s="175"/>
      <c r="M182" s="175"/>
      <c r="N182" s="175"/>
    </row>
    <row r="183" spans="5:14" ht="12.75" customHeight="1" x14ac:dyDescent="0.3">
      <c r="E183" s="192" t="str">
        <f xml:space="preserve"> E$88</f>
        <v>Tajikistan</v>
      </c>
      <c r="F183" s="192" t="str">
        <f xml:space="preserve"> F$88</f>
        <v>tj</v>
      </c>
      <c r="G183" s="190">
        <f t="shared" si="260"/>
        <v>0.76754225653703667</v>
      </c>
      <c r="H183" s="190">
        <f t="shared" si="260"/>
        <v>0.86226937137168247</v>
      </c>
      <c r="I183" s="190">
        <f t="shared" si="260"/>
        <v>0.8655238504582986</v>
      </c>
      <c r="J183" s="207"/>
      <c r="L183" s="175"/>
      <c r="M183" s="175"/>
      <c r="N183" s="175"/>
    </row>
    <row r="184" spans="5:14" ht="12.75" customHeight="1" x14ac:dyDescent="0.3">
      <c r="E184" s="192" t="str">
        <f xml:space="preserve"> E$89</f>
        <v>Turkmenistan</v>
      </c>
      <c r="F184" s="192" t="str">
        <f xml:space="preserve"> F$89</f>
        <v>tm</v>
      </c>
      <c r="G184" s="190">
        <f t="shared" ref="G184:I194" si="261" xml:space="preserve"> G89 / G$102</f>
        <v>1.4036986105777616</v>
      </c>
      <c r="H184" s="190">
        <f t="shared" si="261"/>
        <v>1.4582625949887642</v>
      </c>
      <c r="I184" s="190">
        <f t="shared" si="261"/>
        <v>1.1280924403230879</v>
      </c>
      <c r="J184" s="207"/>
      <c r="L184" s="175"/>
      <c r="M184" s="175"/>
      <c r="N184" s="175"/>
    </row>
    <row r="185" spans="5:14" ht="12.75" customHeight="1" x14ac:dyDescent="0.3">
      <c r="E185" s="192" t="str">
        <f xml:space="preserve"> E$90</f>
        <v>Tunisia</v>
      </c>
      <c r="F185" s="192" t="str">
        <f xml:space="preserve"> F$90</f>
        <v>tn</v>
      </c>
      <c r="G185" s="190">
        <f t="shared" si="261"/>
        <v>1.5665827807068124</v>
      </c>
      <c r="H185" s="190">
        <f t="shared" si="261"/>
        <v>1.4135790632137026</v>
      </c>
      <c r="I185" s="190">
        <f t="shared" si="261"/>
        <v>1.2452949800615829</v>
      </c>
      <c r="J185" s="207"/>
      <c r="L185" s="175"/>
      <c r="M185" s="175"/>
      <c r="N185" s="175"/>
    </row>
    <row r="186" spans="5:14" ht="12.75" customHeight="1" x14ac:dyDescent="0.3">
      <c r="E186" s="192" t="str">
        <f xml:space="preserve"> E$91</f>
        <v>Turkey</v>
      </c>
      <c r="F186" s="192" t="str">
        <f xml:space="preserve"> F$91</f>
        <v>tr</v>
      </c>
      <c r="G186" s="190">
        <f t="shared" si="261"/>
        <v>0.7668836065247141</v>
      </c>
      <c r="H186" s="190">
        <f t="shared" si="261"/>
        <v>0.77292901022585248</v>
      </c>
      <c r="I186" s="190">
        <f t="shared" si="261"/>
        <v>0.82512012056453166</v>
      </c>
      <c r="J186" s="207"/>
      <c r="L186" s="175"/>
      <c r="M186" s="175"/>
      <c r="N186" s="175"/>
    </row>
    <row r="187" spans="5:14" ht="12.75" customHeight="1" x14ac:dyDescent="0.3">
      <c r="E187" s="192" t="str">
        <f xml:space="preserve"> E$92</f>
        <v>Trinidad and Tobago</v>
      </c>
      <c r="F187" s="192" t="str">
        <f xml:space="preserve"> F$92</f>
        <v>tt</v>
      </c>
      <c r="G187" s="190">
        <f t="shared" si="261"/>
        <v>1.1317830064453336</v>
      </c>
      <c r="H187" s="190">
        <f t="shared" si="261"/>
        <v>1.3096126932383518</v>
      </c>
      <c r="I187" s="190">
        <f t="shared" si="261"/>
        <v>1.33834249201166</v>
      </c>
      <c r="J187" s="207"/>
      <c r="L187" s="175"/>
      <c r="M187" s="175"/>
      <c r="N187" s="175"/>
    </row>
    <row r="188" spans="5:14" ht="12.75" customHeight="1" x14ac:dyDescent="0.3">
      <c r="E188" s="192" t="str">
        <f xml:space="preserve"> E$93</f>
        <v>Ukraine</v>
      </c>
      <c r="F188" s="192" t="str">
        <f xml:space="preserve"> F$93</f>
        <v>ua</v>
      </c>
      <c r="G188" s="190">
        <f t="shared" si="261"/>
        <v>1.1837520811690956</v>
      </c>
      <c r="H188" s="190">
        <f t="shared" si="261"/>
        <v>1.0851149759224352</v>
      </c>
      <c r="I188" s="190">
        <f t="shared" si="261"/>
        <v>1.1900955592486142</v>
      </c>
      <c r="J188" s="207"/>
      <c r="L188" s="175"/>
      <c r="M188" s="175"/>
      <c r="N188" s="175"/>
    </row>
    <row r="189" spans="5:14" ht="12.75" customHeight="1" x14ac:dyDescent="0.3">
      <c r="E189" s="192" t="str">
        <f xml:space="preserve"> E$94</f>
        <v>United States of America</v>
      </c>
      <c r="F189" s="192" t="str">
        <f xml:space="preserve"> F$94</f>
        <v>us</v>
      </c>
      <c r="G189" s="190">
        <f t="shared" si="261"/>
        <v>1.0379031836527866</v>
      </c>
      <c r="H189" s="190">
        <f t="shared" si="261"/>
        <v>1.0349810910825714</v>
      </c>
      <c r="I189" s="190">
        <f t="shared" si="261"/>
        <v>0.85575393795067378</v>
      </c>
      <c r="J189" s="207"/>
      <c r="L189" s="175"/>
      <c r="M189" s="175"/>
      <c r="N189" s="175"/>
    </row>
    <row r="190" spans="5:14" ht="12.75" customHeight="1" x14ac:dyDescent="0.3">
      <c r="E190" s="192" t="str">
        <f xml:space="preserve"> E$95</f>
        <v>Uzbekistan</v>
      </c>
      <c r="F190" s="192" t="str">
        <f xml:space="preserve"> F$95</f>
        <v>uz</v>
      </c>
      <c r="G190" s="190">
        <f t="shared" si="261"/>
        <v>2.3007994583206197</v>
      </c>
      <c r="H190" s="190">
        <f t="shared" si="261"/>
        <v>2.5194902057071729</v>
      </c>
      <c r="I190" s="190">
        <f t="shared" si="261"/>
        <v>1.9298701319974831</v>
      </c>
      <c r="J190" s="207"/>
      <c r="L190" s="175"/>
      <c r="M190" s="175"/>
      <c r="N190" s="175"/>
    </row>
    <row r="191" spans="5:14" ht="12.75" customHeight="1" x14ac:dyDescent="0.3">
      <c r="E191" s="192" t="str">
        <f xml:space="preserve"> E$96</f>
        <v>Venezuela</v>
      </c>
      <c r="F191" s="192" t="str">
        <f xml:space="preserve"> F$96</f>
        <v>ve</v>
      </c>
      <c r="G191" s="190">
        <f t="shared" si="261"/>
        <v>1.7172431083437338</v>
      </c>
      <c r="H191" s="190">
        <f t="shared" si="261"/>
        <v>1.8605583605024973</v>
      </c>
      <c r="I191" s="190">
        <f t="shared" si="261"/>
        <v>1.5801966793306694</v>
      </c>
      <c r="J191" s="207"/>
      <c r="L191" s="175"/>
      <c r="M191" s="175"/>
      <c r="N191" s="175"/>
    </row>
    <row r="192" spans="5:14" ht="12.75" customHeight="1" x14ac:dyDescent="0.3">
      <c r="E192" s="192" t="str">
        <f xml:space="preserve"> E$97</f>
        <v>Vietnam</v>
      </c>
      <c r="F192" s="192" t="str">
        <f xml:space="preserve"> F$97</f>
        <v>vn</v>
      </c>
      <c r="G192" s="190">
        <f t="shared" si="261"/>
        <v>0.85904283212360733</v>
      </c>
      <c r="H192" s="190">
        <f t="shared" si="261"/>
        <v>0.81231214938017948</v>
      </c>
      <c r="I192" s="190">
        <f t="shared" si="261"/>
        <v>0.63814031871793964</v>
      </c>
      <c r="J192" s="207"/>
      <c r="L192" s="175"/>
      <c r="M192" s="175"/>
      <c r="N192" s="175"/>
    </row>
    <row r="193" spans="1:18" ht="12.75" customHeight="1" x14ac:dyDescent="0.3">
      <c r="E193" s="192" t="str">
        <f xml:space="preserve"> E$98</f>
        <v>Yemen</v>
      </c>
      <c r="F193" s="192" t="str">
        <f xml:space="preserve"> F$98</f>
        <v>ye</v>
      </c>
      <c r="G193" s="190">
        <f t="shared" si="261"/>
        <v>2.4517506884017566</v>
      </c>
      <c r="H193" s="190">
        <f t="shared" si="261"/>
        <v>2.4713488043062593</v>
      </c>
      <c r="I193" s="190">
        <f t="shared" si="261"/>
        <v>1.8729263668238663</v>
      </c>
      <c r="J193" s="207"/>
      <c r="L193" s="175"/>
      <c r="M193" s="175"/>
      <c r="N193" s="175"/>
    </row>
    <row r="194" spans="1:18" ht="12.75" customHeight="1" x14ac:dyDescent="0.3">
      <c r="A194" s="2"/>
      <c r="B194" s="2"/>
      <c r="C194" s="43"/>
      <c r="D194" s="36"/>
      <c r="E194" s="192" t="str">
        <f xml:space="preserve"> E$99</f>
        <v>Generic</v>
      </c>
      <c r="F194" s="192" t="str">
        <f xml:space="preserve"> F$99</f>
        <v>zz</v>
      </c>
      <c r="G194" s="190">
        <f t="shared" si="261"/>
        <v>1</v>
      </c>
      <c r="H194" s="190">
        <f t="shared" si="261"/>
        <v>1</v>
      </c>
      <c r="I194" s="190">
        <f t="shared" si="261"/>
        <v>1</v>
      </c>
      <c r="J194" s="207"/>
      <c r="K194" s="36"/>
      <c r="L194" s="175"/>
      <c r="M194" s="175"/>
      <c r="N194" s="175"/>
      <c r="O194" s="36"/>
      <c r="P194" s="36"/>
      <c r="Q194" s="36"/>
      <c r="R194" s="36"/>
    </row>
    <row r="195" spans="1:18" ht="12.75" customHeight="1" x14ac:dyDescent="0.3">
      <c r="G195" s="175"/>
      <c r="H195" s="175"/>
      <c r="I195" s="175"/>
      <c r="J195" s="191"/>
      <c r="L195" s="175"/>
      <c r="M195" s="175"/>
      <c r="N195" s="175"/>
    </row>
    <row r="196" spans="1:18" ht="12.75" customHeight="1" x14ac:dyDescent="0.3">
      <c r="A196" s="8" t="s">
        <v>521</v>
      </c>
      <c r="B196" s="8"/>
      <c r="C196" s="44"/>
      <c r="D196" s="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</row>
    <row r="197" spans="1:18" ht="12.75" customHeight="1" x14ac:dyDescent="0.3">
      <c r="G197" s="175"/>
      <c r="H197" s="175"/>
      <c r="I197" s="175"/>
      <c r="J197" s="191"/>
      <c r="L197" s="175"/>
      <c r="M197" s="175"/>
      <c r="N197" s="175"/>
    </row>
    <row r="198" spans="1:18" ht="12.75" customHeight="1" x14ac:dyDescent="0.3">
      <c r="B198" s="11" t="s">
        <v>502</v>
      </c>
      <c r="E198" s="192"/>
      <c r="F198" s="192"/>
      <c r="G198" s="108"/>
      <c r="H198" s="108"/>
      <c r="I198" s="108"/>
      <c r="L198" s="175"/>
      <c r="M198" s="175"/>
      <c r="N198" s="175"/>
      <c r="P198" s="36"/>
      <c r="Q198" s="36"/>
      <c r="R198" s="36"/>
    </row>
    <row r="199" spans="1:18" ht="12.75" customHeight="1" x14ac:dyDescent="0.3">
      <c r="E199" s="206" t="str">
        <f xml:space="preserve"> Inputs!E$20</f>
        <v>IEA Oil CO2-only - P5 - Upstream</v>
      </c>
      <c r="F199" s="208">
        <f xml:space="preserve"> Inputs!F$20</f>
        <v>6.5504961777250994</v>
      </c>
      <c r="G199" s="215" t="str">
        <f xml:space="preserve"> Inputs!G$20</f>
        <v>kg CO2 / bbl</v>
      </c>
      <c r="H199" s="36"/>
      <c r="I199" s="108"/>
      <c r="J199" s="203"/>
      <c r="L199" s="175"/>
      <c r="M199" s="175"/>
      <c r="N199" s="175"/>
      <c r="P199" s="36"/>
      <c r="Q199" s="36"/>
      <c r="R199" s="36"/>
    </row>
    <row r="200" spans="1:18" ht="12.75" customHeight="1" x14ac:dyDescent="0.3">
      <c r="E200" s="206" t="str">
        <f xml:space="preserve"> Inputs!E$21</f>
        <v>IEA Oil CO2-only - WA - Upstream</v>
      </c>
      <c r="F200" s="208">
        <f xml:space="preserve"> Inputs!F$21</f>
        <v>21.238839007558095</v>
      </c>
      <c r="G200" s="215" t="str">
        <f xml:space="preserve"> Inputs!G$21</f>
        <v>kg CO2 / bbl</v>
      </c>
      <c r="H200" s="108"/>
      <c r="I200" s="108"/>
      <c r="L200" s="175"/>
      <c r="M200" s="175"/>
      <c r="N200" s="175"/>
      <c r="P200" s="36"/>
      <c r="Q200" s="36"/>
      <c r="R200" s="36"/>
    </row>
    <row r="201" spans="1:18" ht="12.75" customHeight="1" x14ac:dyDescent="0.3">
      <c r="E201" s="206" t="str">
        <f xml:space="preserve"> Inputs!E$22</f>
        <v>IEA Oil CO2-only - P95 - Upstream</v>
      </c>
      <c r="F201" s="208">
        <f xml:space="preserve"> Inputs!F$22</f>
        <v>50.613660437119378</v>
      </c>
      <c r="G201" s="215" t="str">
        <f xml:space="preserve"> Inputs!G$22</f>
        <v>kg CO2 / bbl</v>
      </c>
      <c r="H201" s="108"/>
      <c r="I201" s="108"/>
      <c r="L201" s="175"/>
      <c r="M201" s="175"/>
      <c r="N201" s="175"/>
      <c r="P201" s="36"/>
      <c r="Q201" s="36"/>
      <c r="R201" s="36"/>
    </row>
    <row r="202" spans="1:18" ht="12.75" customHeight="1" x14ac:dyDescent="0.3">
      <c r="E202" s="192"/>
      <c r="F202" s="192"/>
      <c r="G202" s="203"/>
      <c r="H202" s="108"/>
      <c r="I202" s="108"/>
      <c r="L202" s="175"/>
      <c r="M202" s="175"/>
      <c r="N202" s="175"/>
      <c r="P202" s="36"/>
      <c r="Q202" s="36"/>
      <c r="R202" s="36"/>
    </row>
    <row r="203" spans="1:18" ht="12.75" customHeight="1" x14ac:dyDescent="0.3">
      <c r="E203" s="206" t="str">
        <f xml:space="preserve"> Inputs!E$24</f>
        <v>IEA Oil CO2-only - P5 - Midstream</v>
      </c>
      <c r="F203" s="208">
        <f xml:space="preserve"> Inputs!F$24</f>
        <v>15.715896082386735</v>
      </c>
      <c r="G203" s="215" t="str">
        <f xml:space="preserve"> Inputs!G$24</f>
        <v>kg CO2 / bbl</v>
      </c>
      <c r="H203" s="108"/>
      <c r="I203" s="108"/>
      <c r="L203" s="175"/>
      <c r="M203" s="175"/>
      <c r="N203" s="175"/>
      <c r="P203" s="36"/>
      <c r="Q203" s="36"/>
      <c r="R203" s="36"/>
    </row>
    <row r="204" spans="1:18" ht="12.75" customHeight="1" x14ac:dyDescent="0.3">
      <c r="E204" s="206" t="str">
        <f xml:space="preserve"> Inputs!E$25</f>
        <v>IEA Oil CO2-only - WA - Midstream</v>
      </c>
      <c r="F204" s="208">
        <f xml:space="preserve"> Inputs!F$25</f>
        <v>39.455143311394892</v>
      </c>
      <c r="G204" s="215" t="str">
        <f xml:space="preserve"> Inputs!G$25</f>
        <v>kg CO2 / bbl</v>
      </c>
      <c r="H204" s="108"/>
      <c r="I204" s="108"/>
      <c r="L204" s="175"/>
      <c r="M204" s="175"/>
      <c r="N204" s="175"/>
      <c r="P204" s="36"/>
      <c r="Q204" s="36"/>
      <c r="R204" s="36"/>
    </row>
    <row r="205" spans="1:18" ht="12.75" customHeight="1" x14ac:dyDescent="0.3">
      <c r="E205" s="206" t="str">
        <f xml:space="preserve"> Inputs!E$26</f>
        <v>IEA Oil CO2-only - P95 - Midstream</v>
      </c>
      <c r="F205" s="208">
        <f xml:space="preserve"> Inputs!F$26</f>
        <v>76.975826601786579</v>
      </c>
      <c r="G205" s="215" t="str">
        <f xml:space="preserve"> Inputs!G$26</f>
        <v>kg CO2 / bbl</v>
      </c>
      <c r="H205" s="108"/>
      <c r="I205" s="108"/>
      <c r="L205" s="175"/>
      <c r="M205" s="175"/>
      <c r="N205" s="175"/>
      <c r="P205" s="36"/>
      <c r="Q205" s="36"/>
      <c r="R205" s="36"/>
    </row>
    <row r="206" spans="1:18" ht="12.75" customHeight="1" x14ac:dyDescent="0.3">
      <c r="E206" s="192"/>
      <c r="F206" s="192"/>
      <c r="G206" s="203"/>
      <c r="H206" s="108"/>
      <c r="I206" s="108"/>
      <c r="L206" s="175"/>
      <c r="M206" s="175"/>
      <c r="N206" s="175"/>
      <c r="P206" s="36"/>
      <c r="Q206" s="36"/>
      <c r="R206" s="36"/>
    </row>
    <row r="207" spans="1:18" ht="12.75" customHeight="1" x14ac:dyDescent="0.3">
      <c r="E207" s="206" t="str">
        <f xml:space="preserve"> Inputs!E$28</f>
        <v>IEA Oil CO2-only - P5 - Downstream</v>
      </c>
      <c r="F207" s="208">
        <f xml:space="preserve"> Inputs!F$28</f>
        <v>0</v>
      </c>
      <c r="G207" s="215" t="str">
        <f xml:space="preserve"> Inputs!G$28</f>
        <v>kg CO2 / bbl</v>
      </c>
      <c r="H207" s="108"/>
      <c r="I207" s="108"/>
      <c r="L207" s="175"/>
      <c r="M207" s="175"/>
      <c r="N207" s="175"/>
      <c r="P207" s="36"/>
      <c r="Q207" s="36"/>
      <c r="R207" s="36"/>
    </row>
    <row r="208" spans="1:18" ht="12.75" customHeight="1" x14ac:dyDescent="0.3">
      <c r="E208" s="206" t="str">
        <f xml:space="preserve"> Inputs!E$29</f>
        <v>IEA Oil CO2-only - WA - Downstream</v>
      </c>
      <c r="F208" s="208">
        <f xml:space="preserve"> Inputs!F$29</f>
        <v>2.9020308312866954</v>
      </c>
      <c r="G208" s="215" t="str">
        <f xml:space="preserve"> Inputs!G$29</f>
        <v>kg CO2 / bbl</v>
      </c>
      <c r="H208" s="108"/>
      <c r="I208" s="108"/>
      <c r="L208" s="175"/>
      <c r="M208" s="175"/>
      <c r="N208" s="175"/>
      <c r="P208" s="36"/>
      <c r="Q208" s="36"/>
      <c r="R208" s="36"/>
    </row>
    <row r="209" spans="1:18" ht="12.75" customHeight="1" x14ac:dyDescent="0.3">
      <c r="E209" s="206" t="str">
        <f xml:space="preserve"> Inputs!E$30</f>
        <v>IEA Oil CO2-only - P95 - Downstream</v>
      </c>
      <c r="F209" s="208">
        <f xml:space="preserve"> Inputs!F$30</f>
        <v>11.851320963876821</v>
      </c>
      <c r="G209" s="215" t="str">
        <f xml:space="preserve"> Inputs!G$30</f>
        <v>kg CO2 / bbl</v>
      </c>
      <c r="H209" s="108"/>
      <c r="I209" s="108"/>
      <c r="L209" s="175"/>
      <c r="M209" s="175"/>
      <c r="N209" s="175"/>
      <c r="P209" s="36"/>
      <c r="Q209" s="36"/>
      <c r="R209" s="36"/>
    </row>
    <row r="210" spans="1:18" ht="12.75" customHeight="1" x14ac:dyDescent="0.3">
      <c r="E210" s="192"/>
      <c r="F210" s="192"/>
      <c r="G210" s="108"/>
      <c r="H210" s="108"/>
      <c r="I210" s="108"/>
      <c r="L210" s="175"/>
      <c r="M210" s="175"/>
      <c r="N210" s="175"/>
      <c r="P210" s="36"/>
      <c r="Q210" s="36"/>
      <c r="R210" s="36"/>
    </row>
    <row r="211" spans="1:18" ht="12.75" customHeight="1" x14ac:dyDescent="0.3">
      <c r="B211" s="11" t="s">
        <v>517</v>
      </c>
      <c r="E211" s="192"/>
      <c r="F211" s="192"/>
      <c r="G211" s="108"/>
      <c r="H211" s="108"/>
      <c r="I211" s="108"/>
      <c r="L211" s="175"/>
      <c r="M211" s="175"/>
      <c r="N211" s="175"/>
      <c r="P211" s="36"/>
      <c r="Q211" s="36"/>
      <c r="R211" s="36"/>
    </row>
    <row r="212" spans="1:18" ht="12.75" customHeight="1" x14ac:dyDescent="0.3">
      <c r="E212" s="192" t="s">
        <v>518</v>
      </c>
      <c r="F212" s="193">
        <f xml:space="preserve"> F199 + F203 + F207</f>
        <v>22.266392260111836</v>
      </c>
      <c r="G212" s="203" t="s">
        <v>501</v>
      </c>
      <c r="H212" s="108"/>
      <c r="I212" s="108"/>
      <c r="L212" s="175"/>
      <c r="M212" s="175"/>
      <c r="N212" s="175"/>
      <c r="P212" s="36"/>
      <c r="Q212" s="36"/>
      <c r="R212" s="36"/>
    </row>
    <row r="213" spans="1:18" ht="12.75" customHeight="1" x14ac:dyDescent="0.3">
      <c r="E213" s="192" t="s">
        <v>519</v>
      </c>
      <c r="F213" s="193">
        <f t="shared" ref="F213:F214" si="262" xml:space="preserve"> F200 + F204 + F208</f>
        <v>63.596013150239685</v>
      </c>
      <c r="G213" s="203" t="s">
        <v>501</v>
      </c>
      <c r="H213" s="108"/>
      <c r="I213" s="108"/>
      <c r="L213" s="175"/>
      <c r="M213" s="175"/>
      <c r="N213" s="175"/>
      <c r="P213" s="36"/>
      <c r="Q213" s="36"/>
      <c r="R213" s="36"/>
    </row>
    <row r="214" spans="1:18" ht="12.75" customHeight="1" x14ac:dyDescent="0.3">
      <c r="E214" s="192" t="s">
        <v>520</v>
      </c>
      <c r="F214" s="193">
        <f t="shared" si="262"/>
        <v>139.44080800278277</v>
      </c>
      <c r="G214" s="203" t="s">
        <v>501</v>
      </c>
      <c r="H214" s="108"/>
      <c r="I214" s="108"/>
      <c r="L214" s="175"/>
      <c r="M214" s="175"/>
      <c r="N214" s="175"/>
      <c r="P214" s="36"/>
      <c r="Q214" s="36"/>
      <c r="R214" s="36"/>
    </row>
    <row r="215" spans="1:18" ht="12.75" customHeight="1" x14ac:dyDescent="0.3">
      <c r="E215" s="36"/>
      <c r="F215" s="192"/>
      <c r="G215" s="108"/>
      <c r="H215" s="108"/>
      <c r="I215" s="108"/>
      <c r="L215" s="175"/>
      <c r="M215" s="175"/>
      <c r="N215" s="175"/>
      <c r="P215" s="36"/>
      <c r="Q215" s="36"/>
      <c r="R215" s="36"/>
    </row>
    <row r="216" spans="1:18" ht="12.75" customHeight="1" x14ac:dyDescent="0.3">
      <c r="B216" s="11" t="s">
        <v>543</v>
      </c>
      <c r="G216" s="108" t="s">
        <v>370</v>
      </c>
      <c r="H216" s="108" t="s">
        <v>382</v>
      </c>
      <c r="I216" s="108" t="s">
        <v>371</v>
      </c>
      <c r="J216" s="191" t="s">
        <v>542</v>
      </c>
      <c r="L216" s="175"/>
      <c r="M216" s="175"/>
      <c r="N216" s="175"/>
    </row>
    <row r="217" spans="1:18" s="125" customFormat="1" ht="4.95" customHeight="1" x14ac:dyDescent="0.3">
      <c r="A217" s="123"/>
      <c r="B217" s="123"/>
      <c r="C217" s="124"/>
      <c r="E217" s="127"/>
      <c r="G217" s="127"/>
      <c r="H217" s="127"/>
      <c r="I217" s="127"/>
      <c r="K217" s="127"/>
      <c r="L217" s="127"/>
      <c r="M217" s="127"/>
      <c r="N217" s="127"/>
    </row>
    <row r="218" spans="1:18" ht="12.75" customHeight="1" x14ac:dyDescent="0.3">
      <c r="E218" s="192" t="str">
        <f xml:space="preserve"> E$9</f>
        <v>United Arab Emirates</v>
      </c>
      <c r="F218" s="192" t="str">
        <f xml:space="preserve"> F$9</f>
        <v>ae</v>
      </c>
      <c r="G218" s="274">
        <f t="shared" ref="G218:G249" si="263" xml:space="preserve"> $F$212 * G104</f>
        <v>14.442379948106421</v>
      </c>
      <c r="H218" s="274">
        <f t="shared" ref="H218:H249" si="264" xml:space="preserve"> $F$213 * H104</f>
        <v>41.731485777105235</v>
      </c>
      <c r="I218" s="274">
        <f t="shared" ref="I218:I249" si="265" xml:space="preserve"> $F$214 * I104</f>
        <v>103.12850502331717</v>
      </c>
      <c r="J218" s="207"/>
      <c r="L218" s="175"/>
      <c r="M218" s="175"/>
      <c r="N218" s="175"/>
      <c r="P218" s="36"/>
      <c r="Q218" s="36"/>
      <c r="R218" s="36"/>
    </row>
    <row r="219" spans="1:18" ht="12.75" customHeight="1" x14ac:dyDescent="0.3">
      <c r="E219" s="192" t="str">
        <f xml:space="preserve"> E$10</f>
        <v>Afghanistan</v>
      </c>
      <c r="F219" s="192" t="str">
        <f xml:space="preserve"> F$10</f>
        <v>af</v>
      </c>
      <c r="G219" s="274">
        <f t="shared" si="263"/>
        <v>17.471723144218156</v>
      </c>
      <c r="H219" s="274">
        <f t="shared" si="264"/>
        <v>48.212619383169816</v>
      </c>
      <c r="I219" s="274">
        <f t="shared" si="265"/>
        <v>114.57467671472268</v>
      </c>
      <c r="J219" s="36"/>
      <c r="L219" s="175"/>
      <c r="M219" s="175"/>
      <c r="N219" s="175"/>
      <c r="P219" s="36"/>
      <c r="Q219" s="36"/>
      <c r="R219" s="36"/>
    </row>
    <row r="220" spans="1:18" ht="12.75" customHeight="1" x14ac:dyDescent="0.3">
      <c r="E220" s="192" t="str">
        <f xml:space="preserve"> E$11</f>
        <v>Albania</v>
      </c>
      <c r="F220" s="192" t="str">
        <f xml:space="preserve"> F$11</f>
        <v>al</v>
      </c>
      <c r="G220" s="274">
        <f t="shared" si="263"/>
        <v>33.984666855463978</v>
      </c>
      <c r="H220" s="274">
        <f t="shared" si="264"/>
        <v>138.67988137051506</v>
      </c>
      <c r="I220" s="274">
        <f t="shared" si="265"/>
        <v>273.93313892821288</v>
      </c>
      <c r="J220" s="36"/>
      <c r="L220" s="175"/>
      <c r="M220" s="175"/>
      <c r="N220" s="175"/>
      <c r="P220" s="36"/>
      <c r="Q220" s="36"/>
      <c r="R220" s="36"/>
    </row>
    <row r="221" spans="1:18" ht="12.75" customHeight="1" x14ac:dyDescent="0.3">
      <c r="E221" s="192" t="str">
        <f xml:space="preserve"> E$12</f>
        <v>Angola</v>
      </c>
      <c r="F221" s="192" t="str">
        <f xml:space="preserve"> F$12</f>
        <v>ao</v>
      </c>
      <c r="G221" s="274">
        <f t="shared" si="263"/>
        <v>16.897753247088975</v>
      </c>
      <c r="H221" s="274">
        <f t="shared" si="264"/>
        <v>43.7491581397434</v>
      </c>
      <c r="I221" s="274">
        <f t="shared" si="265"/>
        <v>97.476606023868257</v>
      </c>
      <c r="J221" s="36"/>
      <c r="L221" s="175"/>
      <c r="M221" s="175"/>
      <c r="N221" s="175"/>
      <c r="P221" s="36"/>
      <c r="Q221" s="36"/>
      <c r="R221" s="36"/>
    </row>
    <row r="222" spans="1:18" ht="12.75" customHeight="1" x14ac:dyDescent="0.3">
      <c r="E222" s="192" t="str">
        <f xml:space="preserve"> E$13</f>
        <v>Argentina</v>
      </c>
      <c r="F222" s="192" t="str">
        <f xml:space="preserve"> F$13</f>
        <v>ar</v>
      </c>
      <c r="G222" s="274">
        <f t="shared" si="263"/>
        <v>17.286198293560567</v>
      </c>
      <c r="H222" s="274">
        <f t="shared" si="264"/>
        <v>53.359952113258586</v>
      </c>
      <c r="I222" s="274">
        <f t="shared" si="265"/>
        <v>139.31872185312221</v>
      </c>
      <c r="J222" s="36"/>
      <c r="L222" s="175"/>
      <c r="M222" s="175"/>
      <c r="N222" s="175"/>
      <c r="P222" s="36"/>
      <c r="Q222" s="36"/>
      <c r="R222" s="36"/>
    </row>
    <row r="223" spans="1:18" ht="12.75" customHeight="1" x14ac:dyDescent="0.3">
      <c r="E223" s="192" t="str">
        <f xml:space="preserve"> E$14</f>
        <v>Austria</v>
      </c>
      <c r="F223" s="192" t="str">
        <f xml:space="preserve"> F$14</f>
        <v>at</v>
      </c>
      <c r="G223" s="274">
        <f t="shared" si="263"/>
        <v>15.126927060455476</v>
      </c>
      <c r="H223" s="274">
        <f t="shared" si="264"/>
        <v>44.112793513890665</v>
      </c>
      <c r="I223" s="274">
        <f t="shared" si="265"/>
        <v>147.25276943710026</v>
      </c>
      <c r="J223" s="36"/>
      <c r="L223" s="175"/>
      <c r="M223" s="175"/>
      <c r="N223" s="175"/>
      <c r="P223" s="36"/>
      <c r="Q223" s="36"/>
      <c r="R223" s="36"/>
    </row>
    <row r="224" spans="1:18" ht="12.75" customHeight="1" x14ac:dyDescent="0.3">
      <c r="E224" s="192" t="str">
        <f xml:space="preserve"> E$15</f>
        <v>Australia</v>
      </c>
      <c r="F224" s="192" t="str">
        <f xml:space="preserve"> F$15</f>
        <v>au</v>
      </c>
      <c r="G224" s="274">
        <f t="shared" si="263"/>
        <v>20.291448604817813</v>
      </c>
      <c r="H224" s="274">
        <f t="shared" si="264"/>
        <v>53.076787065172091</v>
      </c>
      <c r="I224" s="274">
        <f t="shared" si="265"/>
        <v>112.1263097500691</v>
      </c>
      <c r="J224" s="36"/>
      <c r="L224" s="175"/>
      <c r="M224" s="175"/>
      <c r="N224" s="175"/>
      <c r="P224" s="36"/>
      <c r="Q224" s="36"/>
      <c r="R224" s="36"/>
    </row>
    <row r="225" spans="1:15" s="36" customFormat="1" ht="12.75" customHeight="1" x14ac:dyDescent="0.3">
      <c r="A225" s="11"/>
      <c r="B225" s="11"/>
      <c r="C225" s="42"/>
      <c r="D225" s="16"/>
      <c r="E225" s="192" t="str">
        <f xml:space="preserve"> E$16</f>
        <v>Azerbaijan</v>
      </c>
      <c r="F225" s="192" t="str">
        <f xml:space="preserve"> F$16</f>
        <v>az</v>
      </c>
      <c r="G225" s="274">
        <f t="shared" si="263"/>
        <v>12.413000742639728</v>
      </c>
      <c r="H225" s="274">
        <f t="shared" si="264"/>
        <v>36.923525352655297</v>
      </c>
      <c r="I225" s="274">
        <f t="shared" si="265"/>
        <v>64.719780871892681</v>
      </c>
      <c r="K225" s="16"/>
      <c r="L225" s="175"/>
      <c r="M225" s="175"/>
      <c r="N225" s="175"/>
      <c r="O225" s="16"/>
    </row>
    <row r="226" spans="1:15" s="36" customFormat="1" ht="12.75" customHeight="1" x14ac:dyDescent="0.3">
      <c r="A226" s="11"/>
      <c r="B226" s="11"/>
      <c r="C226" s="42"/>
      <c r="D226" s="16"/>
      <c r="E226" s="192" t="str">
        <f xml:space="preserve"> E$17</f>
        <v>Barbados</v>
      </c>
      <c r="F226" s="192" t="str">
        <f xml:space="preserve"> F$17</f>
        <v>bb</v>
      </c>
      <c r="G226" s="274">
        <f t="shared" si="263"/>
        <v>20.805121618605828</v>
      </c>
      <c r="H226" s="274">
        <f t="shared" si="264"/>
        <v>54.122476741619643</v>
      </c>
      <c r="I226" s="274">
        <f t="shared" si="265"/>
        <v>141.19530374232937</v>
      </c>
      <c r="K226" s="16"/>
      <c r="L226" s="175"/>
      <c r="M226" s="175"/>
      <c r="N226" s="175"/>
      <c r="O226" s="16"/>
    </row>
    <row r="227" spans="1:15" s="36" customFormat="1" ht="12.75" customHeight="1" x14ac:dyDescent="0.3">
      <c r="A227" s="11"/>
      <c r="B227" s="11"/>
      <c r="C227" s="42"/>
      <c r="D227" s="16"/>
      <c r="E227" s="192" t="str">
        <f xml:space="preserve"> E$18</f>
        <v>Bulgaria</v>
      </c>
      <c r="F227" s="192" t="str">
        <f xml:space="preserve"> F$18</f>
        <v>bg</v>
      </c>
      <c r="G227" s="274">
        <f t="shared" si="263"/>
        <v>18.765195847384927</v>
      </c>
      <c r="H227" s="274">
        <f t="shared" si="264"/>
        <v>50.434500094754945</v>
      </c>
      <c r="I227" s="274">
        <f t="shared" si="265"/>
        <v>175.85325004253866</v>
      </c>
      <c r="K227" s="16"/>
      <c r="L227" s="175"/>
      <c r="M227" s="175"/>
      <c r="N227" s="175"/>
      <c r="O227" s="16"/>
    </row>
    <row r="228" spans="1:15" s="36" customFormat="1" ht="12.75" customHeight="1" x14ac:dyDescent="0.3">
      <c r="A228" s="11"/>
      <c r="B228" s="11"/>
      <c r="C228" s="42"/>
      <c r="D228" s="16"/>
      <c r="E228" s="192" t="str">
        <f xml:space="preserve"> E$19</f>
        <v>Bahrain</v>
      </c>
      <c r="F228" s="192" t="str">
        <f xml:space="preserve"> F$19</f>
        <v>bh</v>
      </c>
      <c r="G228" s="274">
        <f t="shared" si="263"/>
        <v>12.281822386878687</v>
      </c>
      <c r="H228" s="274">
        <f t="shared" si="264"/>
        <v>29.483243609417404</v>
      </c>
      <c r="I228" s="274">
        <f t="shared" si="265"/>
        <v>69.479114767448664</v>
      </c>
      <c r="K228" s="16"/>
      <c r="L228" s="175"/>
      <c r="M228" s="175"/>
      <c r="N228" s="175"/>
      <c r="O228" s="16"/>
    </row>
    <row r="229" spans="1:15" s="36" customFormat="1" ht="12.75" customHeight="1" x14ac:dyDescent="0.3">
      <c r="A229" s="11"/>
      <c r="B229" s="11"/>
      <c r="C229" s="42"/>
      <c r="D229" s="16"/>
      <c r="E229" s="192" t="str">
        <f xml:space="preserve"> E$20</f>
        <v>Brunei</v>
      </c>
      <c r="F229" s="192" t="str">
        <f xml:space="preserve"> F$20</f>
        <v>bn</v>
      </c>
      <c r="G229" s="274">
        <f t="shared" si="263"/>
        <v>9.3870230294532426</v>
      </c>
      <c r="H229" s="274">
        <f t="shared" si="264"/>
        <v>33.168468105870481</v>
      </c>
      <c r="I229" s="274">
        <f t="shared" si="265"/>
        <v>86.32189955763674</v>
      </c>
      <c r="K229" s="16"/>
      <c r="L229" s="175"/>
      <c r="M229" s="175"/>
      <c r="N229" s="175"/>
      <c r="O229" s="16"/>
    </row>
    <row r="230" spans="1:15" s="36" customFormat="1" ht="12.75" customHeight="1" x14ac:dyDescent="0.3">
      <c r="A230" s="11"/>
      <c r="B230" s="11"/>
      <c r="C230" s="42"/>
      <c r="D230" s="16"/>
      <c r="E230" s="192" t="str">
        <f xml:space="preserve"> E$21</f>
        <v>Bolivia</v>
      </c>
      <c r="F230" s="192" t="str">
        <f xml:space="preserve"> F$21</f>
        <v>bo</v>
      </c>
      <c r="G230" s="274">
        <f t="shared" si="263"/>
        <v>12.396217440683541</v>
      </c>
      <c r="H230" s="274">
        <f t="shared" si="264"/>
        <v>52.316040438730944</v>
      </c>
      <c r="I230" s="274">
        <f t="shared" si="265"/>
        <v>121.21566753773935</v>
      </c>
      <c r="K230" s="16"/>
      <c r="L230" s="175"/>
      <c r="M230" s="175"/>
      <c r="N230" s="175"/>
      <c r="O230" s="16"/>
    </row>
    <row r="231" spans="1:15" s="36" customFormat="1" ht="12.75" customHeight="1" x14ac:dyDescent="0.3">
      <c r="A231" s="11"/>
      <c r="B231" s="11"/>
      <c r="C231" s="42"/>
      <c r="D231" s="16"/>
      <c r="E231" s="192" t="str">
        <f xml:space="preserve"> E$22</f>
        <v>Brazil</v>
      </c>
      <c r="F231" s="192" t="str">
        <f xml:space="preserve"> F$22</f>
        <v>br</v>
      </c>
      <c r="G231" s="274">
        <f t="shared" si="263"/>
        <v>18.67828775318717</v>
      </c>
      <c r="H231" s="274">
        <f t="shared" si="264"/>
        <v>60.150302201641949</v>
      </c>
      <c r="I231" s="274">
        <f t="shared" si="265"/>
        <v>90.840402763130996</v>
      </c>
      <c r="K231" s="16"/>
      <c r="L231" s="175"/>
      <c r="M231" s="175"/>
      <c r="N231" s="175"/>
      <c r="O231" s="16"/>
    </row>
    <row r="232" spans="1:15" s="36" customFormat="1" ht="12.75" customHeight="1" x14ac:dyDescent="0.3">
      <c r="A232" s="11"/>
      <c r="B232" s="11"/>
      <c r="C232" s="42"/>
      <c r="D232" s="16"/>
      <c r="E232" s="192" t="str">
        <f xml:space="preserve"> E$23</f>
        <v>Belize</v>
      </c>
      <c r="F232" s="192" t="str">
        <f xml:space="preserve"> F$23</f>
        <v>bz</v>
      </c>
      <c r="G232" s="274">
        <f t="shared" si="263"/>
        <v>20.655808987567919</v>
      </c>
      <c r="H232" s="274">
        <f t="shared" si="264"/>
        <v>51.435411632999141</v>
      </c>
      <c r="I232" s="274">
        <f t="shared" si="265"/>
        <v>128.46663240735518</v>
      </c>
      <c r="K232" s="16"/>
      <c r="L232" s="175"/>
      <c r="M232" s="175"/>
      <c r="N232" s="175"/>
      <c r="O232" s="16"/>
    </row>
    <row r="233" spans="1:15" s="36" customFormat="1" ht="12.75" customHeight="1" x14ac:dyDescent="0.3">
      <c r="A233" s="11"/>
      <c r="B233" s="11"/>
      <c r="C233" s="42"/>
      <c r="D233" s="16"/>
      <c r="E233" s="192" t="str">
        <f xml:space="preserve"> E$24</f>
        <v>Canada</v>
      </c>
      <c r="F233" s="192" t="str">
        <f xml:space="preserve"> F$24</f>
        <v>ca</v>
      </c>
      <c r="G233" s="274">
        <f t="shared" si="263"/>
        <v>39.624106814385186</v>
      </c>
      <c r="H233" s="274">
        <f t="shared" si="264"/>
        <v>102.54052458532512</v>
      </c>
      <c r="I233" s="274">
        <f t="shared" si="265"/>
        <v>153.67129916061566</v>
      </c>
      <c r="K233" s="16"/>
      <c r="L233" s="175"/>
      <c r="M233" s="175"/>
      <c r="N233" s="175"/>
      <c r="O233" s="16"/>
    </row>
    <row r="234" spans="1:15" s="36" customFormat="1" ht="12.75" customHeight="1" x14ac:dyDescent="0.3">
      <c r="A234" s="11"/>
      <c r="B234" s="11"/>
      <c r="C234" s="42"/>
      <c r="D234" s="16"/>
      <c r="E234" s="192" t="str">
        <f xml:space="preserve"> E$25</f>
        <v>DR Congo</v>
      </c>
      <c r="F234" s="192" t="str">
        <f xml:space="preserve"> F$25</f>
        <v>cd</v>
      </c>
      <c r="G234" s="274">
        <f t="shared" si="263"/>
        <v>54.49654371762265</v>
      </c>
      <c r="H234" s="274">
        <f t="shared" si="264"/>
        <v>170.78358108020589</v>
      </c>
      <c r="I234" s="274">
        <f t="shared" si="265"/>
        <v>270.76772011699683</v>
      </c>
      <c r="K234" s="16"/>
      <c r="L234" s="175"/>
      <c r="M234" s="175"/>
      <c r="N234" s="175"/>
      <c r="O234" s="16"/>
    </row>
    <row r="235" spans="1:15" s="36" customFormat="1" ht="12.75" customHeight="1" x14ac:dyDescent="0.3">
      <c r="A235" s="11"/>
      <c r="B235" s="11"/>
      <c r="C235" s="42"/>
      <c r="D235" s="16"/>
      <c r="E235" s="192" t="str">
        <f xml:space="preserve"> E$26</f>
        <v>Congo</v>
      </c>
      <c r="F235" s="192" t="str">
        <f xml:space="preserve"> F$26</f>
        <v>cg</v>
      </c>
      <c r="G235" s="274">
        <f t="shared" si="263"/>
        <v>19.267976431162761</v>
      </c>
      <c r="H235" s="274">
        <f t="shared" si="264"/>
        <v>61.721760627856995</v>
      </c>
      <c r="I235" s="274">
        <f t="shared" si="265"/>
        <v>106.18057896213467</v>
      </c>
      <c r="K235" s="16"/>
      <c r="L235" s="175"/>
      <c r="M235" s="175"/>
      <c r="N235" s="175"/>
      <c r="O235" s="16"/>
    </row>
    <row r="236" spans="1:15" s="36" customFormat="1" ht="12.75" customHeight="1" x14ac:dyDescent="0.3">
      <c r="A236" s="11"/>
      <c r="B236" s="11"/>
      <c r="C236" s="42"/>
      <c r="D236" s="16"/>
      <c r="E236" s="192" t="str">
        <f xml:space="preserve"> E$27</f>
        <v>Ivory Coast</v>
      </c>
      <c r="F236" s="192" t="str">
        <f xml:space="preserve"> F$27</f>
        <v>ci</v>
      </c>
      <c r="G236" s="274">
        <f t="shared" si="263"/>
        <v>14.756022829314135</v>
      </c>
      <c r="H236" s="274">
        <f t="shared" si="264"/>
        <v>35.914160427965598</v>
      </c>
      <c r="I236" s="274">
        <f t="shared" si="265"/>
        <v>62.489801968988289</v>
      </c>
      <c r="K236" s="16"/>
      <c r="L236" s="175"/>
      <c r="M236" s="175"/>
      <c r="N236" s="175"/>
      <c r="O236" s="16"/>
    </row>
    <row r="237" spans="1:15" s="36" customFormat="1" ht="12.75" customHeight="1" x14ac:dyDescent="0.3">
      <c r="A237" s="11"/>
      <c r="B237" s="11"/>
      <c r="C237" s="42"/>
      <c r="D237" s="16"/>
      <c r="E237" s="192" t="str">
        <f xml:space="preserve"> E$28</f>
        <v>Chile</v>
      </c>
      <c r="F237" s="192" t="str">
        <f xml:space="preserve"> F$28</f>
        <v>cl</v>
      </c>
      <c r="G237" s="274">
        <f t="shared" si="263"/>
        <v>25.513258695380916</v>
      </c>
      <c r="H237" s="274">
        <f t="shared" si="264"/>
        <v>65.511478884373076</v>
      </c>
      <c r="I237" s="274">
        <f t="shared" si="265"/>
        <v>165.91692946821115</v>
      </c>
      <c r="K237" s="16"/>
      <c r="L237" s="175"/>
      <c r="M237" s="175"/>
      <c r="N237" s="175"/>
      <c r="O237" s="16"/>
    </row>
    <row r="238" spans="1:15" s="36" customFormat="1" ht="12.75" customHeight="1" x14ac:dyDescent="0.3">
      <c r="A238" s="11"/>
      <c r="B238" s="11"/>
      <c r="C238" s="42"/>
      <c r="D238" s="16"/>
      <c r="E238" s="192" t="str">
        <f xml:space="preserve"> E$29</f>
        <v>Cameroon</v>
      </c>
      <c r="F238" s="192" t="str">
        <f xml:space="preserve"> F$29</f>
        <v>cm</v>
      </c>
      <c r="G238" s="274">
        <f t="shared" si="263"/>
        <v>38.204960555839975</v>
      </c>
      <c r="H238" s="274">
        <f t="shared" si="264"/>
        <v>107.19258265002183</v>
      </c>
      <c r="I238" s="274">
        <f t="shared" si="265"/>
        <v>184.16802217101349</v>
      </c>
      <c r="K238" s="16"/>
      <c r="L238" s="175"/>
      <c r="M238" s="175"/>
      <c r="N238" s="175"/>
      <c r="O238" s="16"/>
    </row>
    <row r="239" spans="1:15" s="36" customFormat="1" ht="12.75" customHeight="1" x14ac:dyDescent="0.3">
      <c r="A239" s="11"/>
      <c r="B239" s="11"/>
      <c r="C239" s="42"/>
      <c r="D239" s="16"/>
      <c r="E239" s="192" t="str">
        <f xml:space="preserve"> E$30</f>
        <v>China</v>
      </c>
      <c r="F239" s="192" t="str">
        <f xml:space="preserve"> F$30</f>
        <v>cn</v>
      </c>
      <c r="G239" s="274">
        <f t="shared" si="263"/>
        <v>14.258915321385141</v>
      </c>
      <c r="H239" s="274">
        <f t="shared" si="264"/>
        <v>40.791701565045415</v>
      </c>
      <c r="I239" s="274">
        <f t="shared" si="265"/>
        <v>96.628214230868352</v>
      </c>
      <c r="K239" s="16"/>
      <c r="L239" s="175"/>
      <c r="M239" s="175"/>
      <c r="N239" s="175"/>
      <c r="O239" s="16"/>
    </row>
    <row r="240" spans="1:15" s="36" customFormat="1" ht="12.75" customHeight="1" x14ac:dyDescent="0.3">
      <c r="A240" s="11"/>
      <c r="B240" s="11"/>
      <c r="C240" s="42"/>
      <c r="D240" s="16"/>
      <c r="E240" s="192" t="str">
        <f xml:space="preserve"> E$31</f>
        <v>Colombia</v>
      </c>
      <c r="F240" s="192" t="str">
        <f xml:space="preserve"> F$31</f>
        <v>co</v>
      </c>
      <c r="G240" s="274">
        <f t="shared" si="263"/>
        <v>15.087664203287314</v>
      </c>
      <c r="H240" s="274">
        <f t="shared" si="264"/>
        <v>48.305364517048652</v>
      </c>
      <c r="I240" s="274">
        <f t="shared" si="265"/>
        <v>109.56702211842169</v>
      </c>
      <c r="K240" s="16"/>
      <c r="L240" s="175"/>
      <c r="M240" s="175"/>
      <c r="N240" s="175"/>
      <c r="O240" s="16"/>
    </row>
    <row r="241" spans="1:15" s="36" customFormat="1" ht="12.75" customHeight="1" x14ac:dyDescent="0.3">
      <c r="A241" s="11"/>
      <c r="B241" s="11"/>
      <c r="C241" s="42"/>
      <c r="D241" s="16"/>
      <c r="E241" s="192" t="str">
        <f xml:space="preserve"> E$32</f>
        <v>Cuba</v>
      </c>
      <c r="F241" s="192" t="str">
        <f xml:space="preserve"> F$32</f>
        <v>cu</v>
      </c>
      <c r="G241" s="274">
        <f t="shared" si="263"/>
        <v>19.186699774741463</v>
      </c>
      <c r="H241" s="274">
        <f t="shared" si="264"/>
        <v>52.462934402282329</v>
      </c>
      <c r="I241" s="274">
        <f t="shared" si="265"/>
        <v>123.62770869582353</v>
      </c>
      <c r="K241" s="16"/>
      <c r="L241" s="175"/>
      <c r="M241" s="175"/>
      <c r="N241" s="175"/>
      <c r="O241" s="16"/>
    </row>
    <row r="242" spans="1:15" s="36" customFormat="1" ht="12.75" customHeight="1" x14ac:dyDescent="0.3">
      <c r="A242" s="11"/>
      <c r="B242" s="11"/>
      <c r="C242" s="42"/>
      <c r="D242" s="16"/>
      <c r="E242" s="192" t="str">
        <f xml:space="preserve"> E$33</f>
        <v>Germany</v>
      </c>
      <c r="F242" s="192" t="str">
        <f xml:space="preserve"> F$33</f>
        <v>de</v>
      </c>
      <c r="G242" s="274">
        <f t="shared" si="263"/>
        <v>14.487673135956465</v>
      </c>
      <c r="H242" s="274">
        <f t="shared" si="264"/>
        <v>45.217274840364425</v>
      </c>
      <c r="I242" s="274">
        <f t="shared" si="265"/>
        <v>105.50908368099577</v>
      </c>
      <c r="K242" s="16"/>
      <c r="L242" s="175"/>
      <c r="M242" s="175"/>
      <c r="N242" s="175"/>
      <c r="O242" s="16"/>
    </row>
    <row r="243" spans="1:15" s="36" customFormat="1" ht="12.75" customHeight="1" x14ac:dyDescent="0.3">
      <c r="A243" s="11"/>
      <c r="B243" s="11"/>
      <c r="C243" s="42"/>
      <c r="D243" s="16"/>
      <c r="E243" s="192" t="str">
        <f xml:space="preserve"> E$34</f>
        <v>Denmark</v>
      </c>
      <c r="F243" s="192" t="str">
        <f xml:space="preserve"> F$34</f>
        <v>dk</v>
      </c>
      <c r="G243" s="274">
        <f t="shared" si="263"/>
        <v>7.9614630930415435</v>
      </c>
      <c r="H243" s="274">
        <f t="shared" si="264"/>
        <v>19.134446171124516</v>
      </c>
      <c r="I243" s="274">
        <f t="shared" si="265"/>
        <v>48.079300278571338</v>
      </c>
      <c r="K243" s="16"/>
      <c r="L243" s="175"/>
      <c r="M243" s="175"/>
      <c r="N243" s="175"/>
      <c r="O243" s="16"/>
    </row>
    <row r="244" spans="1:15" s="36" customFormat="1" ht="12.75" customHeight="1" x14ac:dyDescent="0.3">
      <c r="A244" s="11"/>
      <c r="B244" s="11"/>
      <c r="C244" s="42"/>
      <c r="D244" s="16"/>
      <c r="E244" s="192" t="str">
        <f xml:space="preserve"> E$35</f>
        <v>Algeria</v>
      </c>
      <c r="F244" s="192" t="str">
        <f xml:space="preserve"> F$35</f>
        <v>dz</v>
      </c>
      <c r="G244" s="274">
        <f t="shared" si="263"/>
        <v>45.132673229707457</v>
      </c>
      <c r="H244" s="274">
        <f t="shared" si="264"/>
        <v>118.43028636442085</v>
      </c>
      <c r="I244" s="274">
        <f t="shared" si="265"/>
        <v>209.29130558646577</v>
      </c>
      <c r="K244" s="16"/>
      <c r="L244" s="175"/>
      <c r="M244" s="175"/>
      <c r="N244" s="175"/>
      <c r="O244" s="16"/>
    </row>
    <row r="245" spans="1:15" s="36" customFormat="1" ht="12.75" customHeight="1" x14ac:dyDescent="0.3">
      <c r="A245" s="11"/>
      <c r="B245" s="11"/>
      <c r="C245" s="42"/>
      <c r="D245" s="16"/>
      <c r="E245" s="192" t="str">
        <f xml:space="preserve"> E$36</f>
        <v>Ecuador</v>
      </c>
      <c r="F245" s="192" t="str">
        <f xml:space="preserve"> F$36</f>
        <v>ec</v>
      </c>
      <c r="G245" s="274">
        <f t="shared" si="263"/>
        <v>18.296910539009442</v>
      </c>
      <c r="H245" s="274">
        <f t="shared" si="264"/>
        <v>54.408295645544172</v>
      </c>
      <c r="I245" s="274">
        <f t="shared" si="265"/>
        <v>115.51595704577298</v>
      </c>
      <c r="K245" s="16"/>
      <c r="L245" s="175"/>
      <c r="M245" s="175"/>
      <c r="N245" s="175"/>
      <c r="O245" s="16"/>
    </row>
    <row r="246" spans="1:15" s="36" customFormat="1" ht="12.75" customHeight="1" x14ac:dyDescent="0.3">
      <c r="A246" s="11"/>
      <c r="B246" s="11"/>
      <c r="C246" s="42"/>
      <c r="D246" s="16"/>
      <c r="E246" s="192" t="str">
        <f xml:space="preserve"> E$37</f>
        <v>Egypt</v>
      </c>
      <c r="F246" s="192" t="str">
        <f xml:space="preserve"> F$37</f>
        <v>eg</v>
      </c>
      <c r="G246" s="274">
        <f t="shared" si="263"/>
        <v>22.259328533055552</v>
      </c>
      <c r="H246" s="274">
        <f t="shared" si="264"/>
        <v>61.675447042755152</v>
      </c>
      <c r="I246" s="274">
        <f t="shared" si="265"/>
        <v>122.02318574623511</v>
      </c>
      <c r="K246" s="16"/>
      <c r="L246" s="175"/>
      <c r="M246" s="175"/>
      <c r="N246" s="175"/>
      <c r="O246" s="16"/>
    </row>
    <row r="247" spans="1:15" s="36" customFormat="1" ht="12.75" customHeight="1" x14ac:dyDescent="0.3">
      <c r="A247" s="11"/>
      <c r="B247" s="11"/>
      <c r="C247" s="42"/>
      <c r="D247" s="16"/>
      <c r="E247" s="192" t="str">
        <f xml:space="preserve"> E$38</f>
        <v>Spain</v>
      </c>
      <c r="F247" s="192" t="str">
        <f xml:space="preserve"> F$38</f>
        <v>es</v>
      </c>
      <c r="G247" s="274">
        <f t="shared" si="263"/>
        <v>9.3469863888224118</v>
      </c>
      <c r="H247" s="274">
        <f t="shared" si="264"/>
        <v>23.966666845337429</v>
      </c>
      <c r="I247" s="274">
        <f t="shared" si="265"/>
        <v>78.377707879428883</v>
      </c>
      <c r="K247" s="16"/>
      <c r="L247" s="175"/>
      <c r="M247" s="175"/>
      <c r="N247" s="175"/>
      <c r="O247" s="16"/>
    </row>
    <row r="248" spans="1:15" s="36" customFormat="1" ht="12.75" customHeight="1" x14ac:dyDescent="0.3">
      <c r="A248" s="11"/>
      <c r="B248" s="11"/>
      <c r="C248" s="42"/>
      <c r="D248" s="16"/>
      <c r="E248" s="192" t="str">
        <f xml:space="preserve"> E$39</f>
        <v>France</v>
      </c>
      <c r="F248" s="192" t="str">
        <f xml:space="preserve"> F$39</f>
        <v>fr</v>
      </c>
      <c r="G248" s="274">
        <f t="shared" si="263"/>
        <v>13.548631406686363</v>
      </c>
      <c r="H248" s="274">
        <f t="shared" si="264"/>
        <v>43.77125861223265</v>
      </c>
      <c r="I248" s="274">
        <f t="shared" si="265"/>
        <v>119.62572829414357</v>
      </c>
      <c r="K248" s="16"/>
      <c r="L248" s="175"/>
      <c r="M248" s="175"/>
      <c r="N248" s="175"/>
      <c r="O248" s="16"/>
    </row>
    <row r="249" spans="1:15" s="36" customFormat="1" ht="12.75" customHeight="1" x14ac:dyDescent="0.3">
      <c r="A249" s="11"/>
      <c r="B249" s="11"/>
      <c r="C249" s="42"/>
      <c r="D249" s="16"/>
      <c r="E249" s="192" t="str">
        <f xml:space="preserve"> E$40</f>
        <v>Gabon</v>
      </c>
      <c r="F249" s="192" t="str">
        <f xml:space="preserve"> F$40</f>
        <v>ga</v>
      </c>
      <c r="G249" s="274">
        <f t="shared" si="263"/>
        <v>28.402432567177343</v>
      </c>
      <c r="H249" s="274">
        <f t="shared" si="264"/>
        <v>77.074229911282259</v>
      </c>
      <c r="I249" s="274">
        <f t="shared" si="265"/>
        <v>142.28923820687541</v>
      </c>
      <c r="K249" s="16"/>
      <c r="L249" s="175"/>
      <c r="M249" s="175"/>
      <c r="N249" s="175"/>
      <c r="O249" s="16"/>
    </row>
    <row r="250" spans="1:15" s="36" customFormat="1" ht="12.75" customHeight="1" x14ac:dyDescent="0.3">
      <c r="A250" s="11"/>
      <c r="B250" s="11"/>
      <c r="C250" s="42"/>
      <c r="D250" s="16"/>
      <c r="E250" s="192" t="str">
        <f xml:space="preserve"> E$41</f>
        <v>United Kingdom</v>
      </c>
      <c r="F250" s="192" t="str">
        <f xml:space="preserve"> F$41</f>
        <v>gb</v>
      </c>
      <c r="G250" s="274">
        <f t="shared" ref="G250:G281" si="266" xml:space="preserve"> $F$212 * G136</f>
        <v>18.843184118895749</v>
      </c>
      <c r="H250" s="274">
        <f t="shared" ref="H250:H281" si="267" xml:space="preserve"> $F$213 * H136</f>
        <v>46.425272339283424</v>
      </c>
      <c r="I250" s="274">
        <f t="shared" ref="I250:I281" si="268" xml:space="preserve"> $F$214 * I136</f>
        <v>74.181452424724441</v>
      </c>
      <c r="K250" s="16"/>
      <c r="L250" s="175"/>
      <c r="M250" s="175"/>
      <c r="N250" s="175"/>
      <c r="O250" s="16"/>
    </row>
    <row r="251" spans="1:15" s="36" customFormat="1" ht="12.75" customHeight="1" x14ac:dyDescent="0.3">
      <c r="A251" s="11"/>
      <c r="B251" s="11"/>
      <c r="C251" s="42"/>
      <c r="D251" s="16"/>
      <c r="E251" s="192" t="str">
        <f xml:space="preserve"> E$42</f>
        <v>Georgia</v>
      </c>
      <c r="F251" s="192" t="str">
        <f xml:space="preserve"> F$42</f>
        <v>ge</v>
      </c>
      <c r="G251" s="274">
        <f t="shared" si="266"/>
        <v>26.613631770973729</v>
      </c>
      <c r="H251" s="274">
        <f t="shared" si="267"/>
        <v>88.643003617091921</v>
      </c>
      <c r="I251" s="274">
        <f t="shared" si="268"/>
        <v>161.94714010547006</v>
      </c>
      <c r="K251" s="16"/>
      <c r="L251" s="175"/>
      <c r="M251" s="175"/>
      <c r="N251" s="175"/>
      <c r="O251" s="16"/>
    </row>
    <row r="252" spans="1:15" s="36" customFormat="1" ht="12.75" customHeight="1" x14ac:dyDescent="0.3">
      <c r="A252" s="11"/>
      <c r="B252" s="11"/>
      <c r="C252" s="42"/>
      <c r="D252" s="16"/>
      <c r="E252" s="192" t="str">
        <f xml:space="preserve"> E$43</f>
        <v>Ghana</v>
      </c>
      <c r="F252" s="192" t="str">
        <f xml:space="preserve"> F$43</f>
        <v>gh</v>
      </c>
      <c r="G252" s="274">
        <f t="shared" si="266"/>
        <v>11.242876683538112</v>
      </c>
      <c r="H252" s="274">
        <f t="shared" si="267"/>
        <v>30.640925316357364</v>
      </c>
      <c r="I252" s="274">
        <f t="shared" si="268"/>
        <v>51.341228532677029</v>
      </c>
      <c r="K252" s="16"/>
      <c r="L252" s="175"/>
      <c r="M252" s="175"/>
      <c r="N252" s="175"/>
      <c r="O252" s="16"/>
    </row>
    <row r="253" spans="1:15" s="36" customFormat="1" ht="12.75" customHeight="1" x14ac:dyDescent="0.3">
      <c r="A253" s="11"/>
      <c r="B253" s="11"/>
      <c r="C253" s="42"/>
      <c r="D253" s="16"/>
      <c r="E253" s="192" t="str">
        <f xml:space="preserve"> E$44</f>
        <v>Equatorial Guinea</v>
      </c>
      <c r="F253" s="192" t="str">
        <f xml:space="preserve"> F$44</f>
        <v>gq</v>
      </c>
      <c r="G253" s="274">
        <f t="shared" si="266"/>
        <v>11.454864440515397</v>
      </c>
      <c r="H253" s="274">
        <f t="shared" si="267"/>
        <v>37.385406311435162</v>
      </c>
      <c r="I253" s="274">
        <f t="shared" si="268"/>
        <v>64.950780706026038</v>
      </c>
      <c r="K253" s="16"/>
      <c r="L253" s="175"/>
      <c r="M253" s="175"/>
      <c r="N253" s="175"/>
      <c r="O253" s="16"/>
    </row>
    <row r="254" spans="1:15" s="36" customFormat="1" ht="12.75" customHeight="1" x14ac:dyDescent="0.3">
      <c r="A254" s="11"/>
      <c r="B254" s="11"/>
      <c r="C254" s="42"/>
      <c r="D254" s="16"/>
      <c r="E254" s="192" t="str">
        <f xml:space="preserve"> E$45</f>
        <v>Greece</v>
      </c>
      <c r="F254" s="192" t="str">
        <f xml:space="preserve"> F$45</f>
        <v>gr</v>
      </c>
      <c r="G254" s="274">
        <f t="shared" si="266"/>
        <v>13.86428023519702</v>
      </c>
      <c r="H254" s="274">
        <f t="shared" si="267"/>
        <v>34.205193475384817</v>
      </c>
      <c r="I254" s="274">
        <f t="shared" si="268"/>
        <v>71.727458405827178</v>
      </c>
      <c r="K254" s="16"/>
      <c r="L254" s="175"/>
      <c r="M254" s="175"/>
      <c r="N254" s="175"/>
      <c r="O254" s="16"/>
    </row>
    <row r="255" spans="1:15" s="36" customFormat="1" ht="12.75" customHeight="1" x14ac:dyDescent="0.3">
      <c r="A255" s="11"/>
      <c r="B255" s="11"/>
      <c r="C255" s="42"/>
      <c r="D255" s="16"/>
      <c r="E255" s="192" t="str">
        <f xml:space="preserve"> E$46</f>
        <v>Guatemala</v>
      </c>
      <c r="F255" s="192" t="str">
        <f xml:space="preserve"> F$46</f>
        <v>gt</v>
      </c>
      <c r="G255" s="274">
        <f t="shared" si="266"/>
        <v>17.334126599854681</v>
      </c>
      <c r="H255" s="274">
        <f t="shared" si="267"/>
        <v>57.179669562578475</v>
      </c>
      <c r="I255" s="274">
        <f t="shared" si="268"/>
        <v>111.51409487833143</v>
      </c>
      <c r="K255" s="16"/>
      <c r="L255" s="175"/>
      <c r="M255" s="175"/>
      <c r="N255" s="175"/>
      <c r="O255" s="16"/>
    </row>
    <row r="256" spans="1:15" s="36" customFormat="1" ht="12.75" customHeight="1" x14ac:dyDescent="0.3">
      <c r="A256" s="11"/>
      <c r="B256" s="11"/>
      <c r="C256" s="42"/>
      <c r="D256" s="16"/>
      <c r="E256" s="192" t="str">
        <f xml:space="preserve"> E$47</f>
        <v>Croatia</v>
      </c>
      <c r="F256" s="192" t="str">
        <f xml:space="preserve"> F$47</f>
        <v>hr</v>
      </c>
      <c r="G256" s="274">
        <f t="shared" si="266"/>
        <v>17.427752250564911</v>
      </c>
      <c r="H256" s="274">
        <f t="shared" si="267"/>
        <v>45.558822308096865</v>
      </c>
      <c r="I256" s="274">
        <f t="shared" si="268"/>
        <v>121.56059153511897</v>
      </c>
      <c r="K256" s="16"/>
      <c r="L256" s="175"/>
      <c r="M256" s="175"/>
      <c r="N256" s="175"/>
      <c r="O256" s="16"/>
    </row>
    <row r="257" spans="1:15" s="36" customFormat="1" ht="12.75" customHeight="1" x14ac:dyDescent="0.3">
      <c r="A257" s="11"/>
      <c r="B257" s="11"/>
      <c r="C257" s="42"/>
      <c r="D257" s="16"/>
      <c r="E257" s="192" t="str">
        <f xml:space="preserve"> E$48</f>
        <v>Hungary</v>
      </c>
      <c r="F257" s="192" t="str">
        <f xml:space="preserve"> F$48</f>
        <v>hu</v>
      </c>
      <c r="G257" s="274">
        <f t="shared" si="266"/>
        <v>16.937507802785849</v>
      </c>
      <c r="H257" s="274">
        <f t="shared" si="267"/>
        <v>46.419262806004475</v>
      </c>
      <c r="I257" s="274">
        <f t="shared" si="268"/>
        <v>136.71396627815841</v>
      </c>
      <c r="K257" s="16"/>
      <c r="L257" s="175"/>
      <c r="M257" s="175"/>
      <c r="N257" s="175"/>
      <c r="O257" s="16"/>
    </row>
    <row r="258" spans="1:15" s="36" customFormat="1" ht="12.75" customHeight="1" x14ac:dyDescent="0.3">
      <c r="A258" s="11"/>
      <c r="B258" s="11"/>
      <c r="C258" s="42"/>
      <c r="D258" s="16"/>
      <c r="E258" s="192" t="str">
        <f xml:space="preserve"> E$49</f>
        <v>Indonesia</v>
      </c>
      <c r="F258" s="192" t="str">
        <f xml:space="preserve"> F$49</f>
        <v>id</v>
      </c>
      <c r="G258" s="274">
        <f t="shared" si="266"/>
        <v>30.487577008710197</v>
      </c>
      <c r="H258" s="274">
        <f t="shared" si="267"/>
        <v>89.292739331284139</v>
      </c>
      <c r="I258" s="274">
        <f t="shared" si="268"/>
        <v>569.2769066095367</v>
      </c>
      <c r="K258" s="16"/>
      <c r="L258" s="175"/>
      <c r="M258" s="175"/>
      <c r="N258" s="175"/>
      <c r="O258" s="16"/>
    </row>
    <row r="259" spans="1:15" s="36" customFormat="1" ht="12.75" customHeight="1" x14ac:dyDescent="0.3">
      <c r="A259" s="11"/>
      <c r="B259" s="11"/>
      <c r="C259" s="42"/>
      <c r="D259" s="16"/>
      <c r="E259" s="192" t="str">
        <f xml:space="preserve"> E$50</f>
        <v>India</v>
      </c>
      <c r="F259" s="192" t="str">
        <f xml:space="preserve"> F$50</f>
        <v>in</v>
      </c>
      <c r="G259" s="274">
        <f t="shared" si="266"/>
        <v>17.824633625982468</v>
      </c>
      <c r="H259" s="274">
        <f t="shared" si="267"/>
        <v>50.150953205869946</v>
      </c>
      <c r="I259" s="274">
        <f t="shared" si="268"/>
        <v>110.13955584189412</v>
      </c>
      <c r="K259" s="16"/>
      <c r="L259" s="175"/>
      <c r="M259" s="175"/>
      <c r="N259" s="175"/>
      <c r="O259" s="16"/>
    </row>
    <row r="260" spans="1:15" s="36" customFormat="1" ht="12.75" customHeight="1" x14ac:dyDescent="0.3">
      <c r="A260" s="11"/>
      <c r="B260" s="11"/>
      <c r="C260" s="42"/>
      <c r="D260" s="16"/>
      <c r="E260" s="192" t="str">
        <f xml:space="preserve"> E$51</f>
        <v>Iraq</v>
      </c>
      <c r="F260" s="192" t="str">
        <f xml:space="preserve"> F$51</f>
        <v>iq</v>
      </c>
      <c r="G260" s="274">
        <f t="shared" si="266"/>
        <v>33.356887181763888</v>
      </c>
      <c r="H260" s="274">
        <f t="shared" si="267"/>
        <v>82.224996894476249</v>
      </c>
      <c r="I260" s="274">
        <f t="shared" si="268"/>
        <v>127.38680832042502</v>
      </c>
      <c r="K260" s="16"/>
      <c r="L260" s="175"/>
      <c r="M260" s="175"/>
      <c r="N260" s="175"/>
      <c r="O260" s="16"/>
    </row>
    <row r="261" spans="1:15" s="36" customFormat="1" ht="12.75" customHeight="1" x14ac:dyDescent="0.3">
      <c r="A261" s="11"/>
      <c r="B261" s="11"/>
      <c r="C261" s="42"/>
      <c r="D261" s="16"/>
      <c r="E261" s="192" t="str">
        <f xml:space="preserve"> E$52</f>
        <v>Iran</v>
      </c>
      <c r="F261" s="192" t="str">
        <f xml:space="preserve"> F$52</f>
        <v>ir</v>
      </c>
      <c r="G261" s="274">
        <f t="shared" si="266"/>
        <v>35.721010951443652</v>
      </c>
      <c r="H261" s="274">
        <f t="shared" si="267"/>
        <v>99.656008615777509</v>
      </c>
      <c r="I261" s="274">
        <f t="shared" si="268"/>
        <v>159.39252683698311</v>
      </c>
      <c r="K261" s="16"/>
      <c r="L261" s="175"/>
      <c r="M261" s="175"/>
      <c r="N261" s="175"/>
      <c r="O261" s="16"/>
    </row>
    <row r="262" spans="1:15" s="36" customFormat="1" ht="12.75" customHeight="1" x14ac:dyDescent="0.3">
      <c r="A262" s="11"/>
      <c r="B262" s="11"/>
      <c r="C262" s="42"/>
      <c r="D262" s="16"/>
      <c r="E262" s="192" t="str">
        <f xml:space="preserve"> E$53</f>
        <v>Italy</v>
      </c>
      <c r="F262" s="192" t="str">
        <f xml:space="preserve"> F$53</f>
        <v>it</v>
      </c>
      <c r="G262" s="274">
        <f t="shared" si="266"/>
        <v>14.017724435589065</v>
      </c>
      <c r="H262" s="274">
        <f t="shared" si="267"/>
        <v>35.573535264796718</v>
      </c>
      <c r="I262" s="274">
        <f t="shared" si="268"/>
        <v>95.99806104670995</v>
      </c>
      <c r="K262" s="16"/>
      <c r="L262" s="175"/>
      <c r="M262" s="175"/>
      <c r="N262" s="175"/>
      <c r="O262" s="16"/>
    </row>
    <row r="263" spans="1:15" s="36" customFormat="1" ht="12.75" customHeight="1" x14ac:dyDescent="0.3">
      <c r="A263" s="11"/>
      <c r="B263" s="11"/>
      <c r="C263" s="42"/>
      <c r="D263" s="16"/>
      <c r="E263" s="192" t="str">
        <f xml:space="preserve"> E$54</f>
        <v>Jordan</v>
      </c>
      <c r="F263" s="192" t="str">
        <f xml:space="preserve"> F$54</f>
        <v>jo</v>
      </c>
      <c r="G263" s="274">
        <f t="shared" si="266"/>
        <v>14.677084969859344</v>
      </c>
      <c r="H263" s="274">
        <f t="shared" si="267"/>
        <v>37.036539434347056</v>
      </c>
      <c r="I263" s="274">
        <f t="shared" si="268"/>
        <v>101.2196353967533</v>
      </c>
      <c r="K263" s="16"/>
      <c r="L263" s="175"/>
      <c r="M263" s="175"/>
      <c r="N263" s="175"/>
      <c r="O263" s="16"/>
    </row>
    <row r="264" spans="1:15" s="36" customFormat="1" ht="12.75" customHeight="1" x14ac:dyDescent="0.3">
      <c r="A264" s="11"/>
      <c r="B264" s="11"/>
      <c r="C264" s="42"/>
      <c r="D264" s="16"/>
      <c r="E264" s="192" t="str">
        <f xml:space="preserve"> E$55</f>
        <v>Japan</v>
      </c>
      <c r="F264" s="192" t="str">
        <f xml:space="preserve"> F$55</f>
        <v>jp</v>
      </c>
      <c r="G264" s="274">
        <f t="shared" si="266"/>
        <v>15.754582179772102</v>
      </c>
      <c r="H264" s="274">
        <f t="shared" si="267"/>
        <v>44.974676926622024</v>
      </c>
      <c r="I264" s="274">
        <f t="shared" si="268"/>
        <v>146.06487399884034</v>
      </c>
      <c r="K264" s="16"/>
      <c r="L264" s="175"/>
      <c r="M264" s="175"/>
      <c r="N264" s="175"/>
      <c r="O264" s="16"/>
    </row>
    <row r="265" spans="1:15" s="36" customFormat="1" ht="12.75" customHeight="1" x14ac:dyDescent="0.3">
      <c r="A265" s="11"/>
      <c r="B265" s="11"/>
      <c r="C265" s="42"/>
      <c r="D265" s="16"/>
      <c r="E265" s="192" t="str">
        <f xml:space="preserve"> E$56</f>
        <v>Kyrgyzstan</v>
      </c>
      <c r="F265" s="192" t="str">
        <f xml:space="preserve"> F$56</f>
        <v>kg</v>
      </c>
      <c r="G265" s="274">
        <f t="shared" si="266"/>
        <v>18.075237172342529</v>
      </c>
      <c r="H265" s="274">
        <f t="shared" si="267"/>
        <v>54.947930213117594</v>
      </c>
      <c r="I265" s="274">
        <f t="shared" si="268"/>
        <v>247.09493007423214</v>
      </c>
      <c r="K265" s="16"/>
      <c r="L265" s="175"/>
      <c r="M265" s="175"/>
      <c r="N265" s="175"/>
      <c r="O265" s="16"/>
    </row>
    <row r="266" spans="1:15" s="36" customFormat="1" ht="12.75" customHeight="1" x14ac:dyDescent="0.3">
      <c r="A266" s="11"/>
      <c r="B266" s="11"/>
      <c r="C266" s="42"/>
      <c r="D266" s="16"/>
      <c r="E266" s="192" t="str">
        <f xml:space="preserve"> E$57</f>
        <v>Kuwait</v>
      </c>
      <c r="F266" s="192" t="str">
        <f xml:space="preserve"> F$57</f>
        <v>kw</v>
      </c>
      <c r="G266" s="274">
        <f t="shared" si="266"/>
        <v>14.97566562962864</v>
      </c>
      <c r="H266" s="274">
        <f t="shared" si="267"/>
        <v>40.371062879874515</v>
      </c>
      <c r="I266" s="274">
        <f t="shared" si="268"/>
        <v>95.955567084056909</v>
      </c>
      <c r="K266" s="16"/>
      <c r="L266" s="175"/>
      <c r="M266" s="175"/>
      <c r="N266" s="175"/>
      <c r="O266" s="16"/>
    </row>
    <row r="267" spans="1:15" s="36" customFormat="1" ht="12.75" customHeight="1" x14ac:dyDescent="0.3">
      <c r="A267" s="11"/>
      <c r="B267" s="11"/>
      <c r="C267" s="42"/>
      <c r="D267" s="16"/>
      <c r="E267" s="192" t="str">
        <f xml:space="preserve"> E$58</f>
        <v>Kazakhstan</v>
      </c>
      <c r="F267" s="192" t="str">
        <f xml:space="preserve"> F$58</f>
        <v>kz</v>
      </c>
      <c r="G267" s="274">
        <f t="shared" si="266"/>
        <v>20.777228517767615</v>
      </c>
      <c r="H267" s="274">
        <f t="shared" si="267"/>
        <v>56.606050055097541</v>
      </c>
      <c r="I267" s="274">
        <f t="shared" si="268"/>
        <v>115.62861142053436</v>
      </c>
      <c r="K267" s="16"/>
      <c r="L267" s="175"/>
      <c r="M267" s="175"/>
      <c r="N267" s="175"/>
      <c r="O267" s="16"/>
    </row>
    <row r="268" spans="1:15" s="36" customFormat="1" ht="12.75" customHeight="1" x14ac:dyDescent="0.3">
      <c r="A268" s="11"/>
      <c r="B268" s="11"/>
      <c r="C268" s="42"/>
      <c r="D268" s="16"/>
      <c r="E268" s="192" t="str">
        <f xml:space="preserve"> E$59</f>
        <v>Lithuania</v>
      </c>
      <c r="F268" s="192" t="str">
        <f xml:space="preserve"> F$59</f>
        <v>lt</v>
      </c>
      <c r="G268" s="274">
        <f t="shared" si="266"/>
        <v>20.444957270536662</v>
      </c>
      <c r="H268" s="274">
        <f t="shared" si="267"/>
        <v>56.919865482271391</v>
      </c>
      <c r="I268" s="274">
        <f t="shared" si="268"/>
        <v>159.73050931423228</v>
      </c>
      <c r="K268" s="16"/>
      <c r="L268" s="175"/>
      <c r="M268" s="175"/>
      <c r="N268" s="175"/>
      <c r="O268" s="16"/>
    </row>
    <row r="269" spans="1:15" s="36" customFormat="1" ht="12.75" customHeight="1" x14ac:dyDescent="0.3">
      <c r="A269" s="11"/>
      <c r="B269" s="11"/>
      <c r="C269" s="42"/>
      <c r="D269" s="16"/>
      <c r="E269" s="192" t="str">
        <f xml:space="preserve"> E$60</f>
        <v>Latvia</v>
      </c>
      <c r="F269" s="192" t="str">
        <f xml:space="preserve"> F$60</f>
        <v>lv</v>
      </c>
      <c r="G269" s="274">
        <f t="shared" si="266"/>
        <v>19.734708228399136</v>
      </c>
      <c r="H269" s="274">
        <f t="shared" si="267"/>
        <v>51.982810331954326</v>
      </c>
      <c r="I269" s="274">
        <f t="shared" si="268"/>
        <v>115.77789758095459</v>
      </c>
      <c r="K269" s="16"/>
      <c r="L269" s="175"/>
      <c r="M269" s="175"/>
      <c r="N269" s="175"/>
      <c r="O269" s="16"/>
    </row>
    <row r="270" spans="1:15" s="36" customFormat="1" ht="12.75" customHeight="1" x14ac:dyDescent="0.3">
      <c r="A270" s="11"/>
      <c r="B270" s="11"/>
      <c r="C270" s="42"/>
      <c r="D270" s="16"/>
      <c r="E270" s="192" t="str">
        <f xml:space="preserve"> E$61</f>
        <v>Libya</v>
      </c>
      <c r="F270" s="192" t="str">
        <f xml:space="preserve"> F$61</f>
        <v>ly</v>
      </c>
      <c r="G270" s="274">
        <f t="shared" si="266"/>
        <v>22.052813979426453</v>
      </c>
      <c r="H270" s="274">
        <f t="shared" si="267"/>
        <v>64.262679301691207</v>
      </c>
      <c r="I270" s="274">
        <f t="shared" si="268"/>
        <v>133.82481850248431</v>
      </c>
      <c r="K270" s="16"/>
      <c r="L270" s="175"/>
      <c r="M270" s="175"/>
      <c r="N270" s="175"/>
      <c r="O270" s="16"/>
    </row>
    <row r="271" spans="1:15" s="36" customFormat="1" ht="12.75" customHeight="1" x14ac:dyDescent="0.3">
      <c r="A271" s="11"/>
      <c r="B271" s="11"/>
      <c r="C271" s="42"/>
      <c r="D271" s="16"/>
      <c r="E271" s="192" t="str">
        <f xml:space="preserve"> E$62</f>
        <v>Morocco</v>
      </c>
      <c r="F271" s="192" t="str">
        <f xml:space="preserve"> F$62</f>
        <v>ma</v>
      </c>
      <c r="G271" s="274">
        <f t="shared" si="266"/>
        <v>19.897980611208801</v>
      </c>
      <c r="H271" s="274">
        <f t="shared" si="267"/>
        <v>54.55098250037139</v>
      </c>
      <c r="I271" s="274">
        <f t="shared" si="268"/>
        <v>133.98772284894736</v>
      </c>
      <c r="K271" s="16"/>
      <c r="L271" s="175"/>
      <c r="M271" s="175"/>
      <c r="N271" s="175"/>
      <c r="O271" s="16"/>
    </row>
    <row r="272" spans="1:15" s="36" customFormat="1" ht="12.75" customHeight="1" x14ac:dyDescent="0.3">
      <c r="A272" s="11"/>
      <c r="B272" s="11"/>
      <c r="C272" s="42"/>
      <c r="D272" s="16"/>
      <c r="E272" s="192" t="str">
        <f xml:space="preserve"> E$63</f>
        <v>Myanmar</v>
      </c>
      <c r="F272" s="192" t="str">
        <f xml:space="preserve"> F$63</f>
        <v>mm</v>
      </c>
      <c r="G272" s="274">
        <f t="shared" si="266"/>
        <v>36.637451019477673</v>
      </c>
      <c r="H272" s="274">
        <f t="shared" si="267"/>
        <v>117.71816588033758</v>
      </c>
      <c r="I272" s="274">
        <f t="shared" si="268"/>
        <v>341.17631016933097</v>
      </c>
      <c r="K272" s="16"/>
      <c r="L272" s="175"/>
      <c r="M272" s="175"/>
      <c r="N272" s="175"/>
      <c r="O272" s="16"/>
    </row>
    <row r="273" spans="1:15" s="36" customFormat="1" ht="12.75" customHeight="1" x14ac:dyDescent="0.3">
      <c r="A273" s="11"/>
      <c r="B273" s="11"/>
      <c r="C273" s="42"/>
      <c r="D273" s="16"/>
      <c r="E273" s="192" t="str">
        <f xml:space="preserve"> E$64</f>
        <v>Mauritania</v>
      </c>
      <c r="F273" s="192" t="str">
        <f xml:space="preserve"> F$64</f>
        <v>mr</v>
      </c>
      <c r="G273" s="274">
        <f t="shared" si="266"/>
        <v>31.259024505591391</v>
      </c>
      <c r="H273" s="274">
        <f t="shared" si="267"/>
        <v>86.338520660486665</v>
      </c>
      <c r="I273" s="274">
        <f t="shared" si="268"/>
        <v>140.17881355558393</v>
      </c>
      <c r="K273" s="16"/>
      <c r="L273" s="175"/>
      <c r="M273" s="175"/>
      <c r="N273" s="175"/>
      <c r="O273" s="16"/>
    </row>
    <row r="274" spans="1:15" s="36" customFormat="1" ht="12.75" customHeight="1" x14ac:dyDescent="0.3">
      <c r="A274" s="11"/>
      <c r="B274" s="11"/>
      <c r="C274" s="42"/>
      <c r="D274" s="16"/>
      <c r="E274" s="192" t="str">
        <f xml:space="preserve"> E$65</f>
        <v>Mexico</v>
      </c>
      <c r="F274" s="192" t="str">
        <f xml:space="preserve"> F$65</f>
        <v>mx</v>
      </c>
      <c r="G274" s="274">
        <f t="shared" si="266"/>
        <v>17.493924095541555</v>
      </c>
      <c r="H274" s="274">
        <f t="shared" si="267"/>
        <v>57.57778083070734</v>
      </c>
      <c r="I274" s="274">
        <f t="shared" si="268"/>
        <v>77.297381834861156</v>
      </c>
      <c r="K274" s="16"/>
      <c r="L274" s="175"/>
      <c r="M274" s="175"/>
      <c r="N274" s="175"/>
      <c r="O274" s="16"/>
    </row>
    <row r="275" spans="1:15" s="36" customFormat="1" ht="12.75" customHeight="1" x14ac:dyDescent="0.3">
      <c r="A275" s="11"/>
      <c r="B275" s="11"/>
      <c r="C275" s="42"/>
      <c r="D275" s="16"/>
      <c r="E275" s="192" t="str">
        <f xml:space="preserve"> E$66</f>
        <v>Malaysia</v>
      </c>
      <c r="F275" s="192" t="str">
        <f xml:space="preserve"> F$66</f>
        <v>my</v>
      </c>
      <c r="G275" s="274">
        <f t="shared" si="266"/>
        <v>26.653111087218168</v>
      </c>
      <c r="H275" s="274">
        <f t="shared" si="267"/>
        <v>75.264651537583077</v>
      </c>
      <c r="I275" s="274">
        <f t="shared" si="268"/>
        <v>133.58337240139298</v>
      </c>
      <c r="K275" s="16"/>
      <c r="L275" s="175"/>
      <c r="M275" s="175"/>
      <c r="N275" s="175"/>
      <c r="O275" s="16"/>
    </row>
    <row r="276" spans="1:15" s="36" customFormat="1" ht="12.75" customHeight="1" x14ac:dyDescent="0.3">
      <c r="A276" s="11"/>
      <c r="B276" s="11"/>
      <c r="C276" s="42"/>
      <c r="D276" s="16"/>
      <c r="E276" s="192" t="str">
        <f xml:space="preserve"> E$67</f>
        <v>Niger</v>
      </c>
      <c r="F276" s="192" t="str">
        <f xml:space="preserve"> F$67</f>
        <v>ne</v>
      </c>
      <c r="G276" s="274">
        <f t="shared" si="266"/>
        <v>21.154427357539141</v>
      </c>
      <c r="H276" s="274">
        <f t="shared" si="267"/>
        <v>66.200894499106681</v>
      </c>
      <c r="I276" s="274">
        <f t="shared" si="268"/>
        <v>118.02789053235178</v>
      </c>
      <c r="K276" s="16"/>
      <c r="L276" s="175"/>
      <c r="M276" s="175"/>
      <c r="N276" s="175"/>
      <c r="O276" s="16"/>
    </row>
    <row r="277" spans="1:15" s="36" customFormat="1" ht="12.75" customHeight="1" x14ac:dyDescent="0.3">
      <c r="A277" s="11"/>
      <c r="B277" s="11"/>
      <c r="C277" s="42"/>
      <c r="D277" s="16"/>
      <c r="E277" s="192" t="str">
        <f xml:space="preserve"> E$68</f>
        <v>Nigeria</v>
      </c>
      <c r="F277" s="192" t="str">
        <f xml:space="preserve"> F$68</f>
        <v>ng</v>
      </c>
      <c r="G277" s="274">
        <f t="shared" si="266"/>
        <v>28.651810688545311</v>
      </c>
      <c r="H277" s="274">
        <f t="shared" si="267"/>
        <v>73.336339253997281</v>
      </c>
      <c r="I277" s="274">
        <f t="shared" si="268"/>
        <v>114.58662954070799</v>
      </c>
      <c r="K277" s="16"/>
      <c r="L277" s="175"/>
      <c r="M277" s="175"/>
      <c r="N277" s="175"/>
      <c r="O277" s="16"/>
    </row>
    <row r="278" spans="1:15" s="36" customFormat="1" ht="12.75" customHeight="1" x14ac:dyDescent="0.3">
      <c r="A278" s="11"/>
      <c r="B278" s="11"/>
      <c r="C278" s="42"/>
      <c r="D278" s="16"/>
      <c r="E278" s="192" t="str">
        <f xml:space="preserve"> E$69</f>
        <v>Netherlands</v>
      </c>
      <c r="F278" s="192" t="str">
        <f xml:space="preserve"> F$69</f>
        <v>nl</v>
      </c>
      <c r="G278" s="274">
        <f t="shared" si="266"/>
        <v>8.7328718914952894</v>
      </c>
      <c r="H278" s="274">
        <f t="shared" si="267"/>
        <v>22.846384388735782</v>
      </c>
      <c r="I278" s="274">
        <f t="shared" si="268"/>
        <v>66.819443888022207</v>
      </c>
      <c r="K278" s="16"/>
      <c r="L278" s="175"/>
      <c r="M278" s="175"/>
      <c r="N278" s="175"/>
      <c r="O278" s="16"/>
    </row>
    <row r="279" spans="1:15" s="36" customFormat="1" ht="12.75" customHeight="1" x14ac:dyDescent="0.3">
      <c r="A279" s="11"/>
      <c r="B279" s="11"/>
      <c r="C279" s="42"/>
      <c r="D279" s="16"/>
      <c r="E279" s="192" t="str">
        <f xml:space="preserve"> E$70</f>
        <v>Norway</v>
      </c>
      <c r="F279" s="192" t="str">
        <f xml:space="preserve"> F$70</f>
        <v>no</v>
      </c>
      <c r="G279" s="274">
        <f t="shared" si="266"/>
        <v>12.120573399917408</v>
      </c>
      <c r="H279" s="274">
        <f t="shared" si="267"/>
        <v>32.67398360256081</v>
      </c>
      <c r="I279" s="274">
        <f t="shared" si="268"/>
        <v>74.378447611517402</v>
      </c>
      <c r="K279" s="16"/>
      <c r="L279" s="175"/>
      <c r="M279" s="175"/>
      <c r="N279" s="175"/>
      <c r="O279" s="16"/>
    </row>
    <row r="280" spans="1:15" s="36" customFormat="1" ht="12.75" customHeight="1" x14ac:dyDescent="0.3">
      <c r="A280" s="11"/>
      <c r="B280" s="11"/>
      <c r="C280" s="42"/>
      <c r="D280" s="16"/>
      <c r="E280" s="192" t="str">
        <f xml:space="preserve"> E$71</f>
        <v>New Zealand</v>
      </c>
      <c r="F280" s="192" t="str">
        <f xml:space="preserve"> F$71</f>
        <v>nz</v>
      </c>
      <c r="G280" s="274">
        <f t="shared" si="266"/>
        <v>11.355469850389065</v>
      </c>
      <c r="H280" s="274">
        <f t="shared" si="267"/>
        <v>47.846701023648976</v>
      </c>
      <c r="I280" s="274">
        <f t="shared" si="268"/>
        <v>86.6609014008705</v>
      </c>
      <c r="K280" s="16"/>
      <c r="L280" s="175"/>
      <c r="M280" s="175"/>
      <c r="N280" s="175"/>
      <c r="O280" s="16"/>
    </row>
    <row r="281" spans="1:15" s="36" customFormat="1" ht="12.75" customHeight="1" x14ac:dyDescent="0.3">
      <c r="A281" s="11"/>
      <c r="B281" s="11"/>
      <c r="C281" s="42"/>
      <c r="D281" s="16"/>
      <c r="E281" s="192" t="str">
        <f xml:space="preserve"> E$72</f>
        <v>Oman</v>
      </c>
      <c r="F281" s="192" t="str">
        <f xml:space="preserve"> F$72</f>
        <v>om</v>
      </c>
      <c r="G281" s="274">
        <f t="shared" si="266"/>
        <v>26.461453867549569</v>
      </c>
      <c r="H281" s="274">
        <f t="shared" si="267"/>
        <v>68.143091954291265</v>
      </c>
      <c r="I281" s="274">
        <f t="shared" si="268"/>
        <v>139.41973393015934</v>
      </c>
      <c r="K281" s="16"/>
      <c r="L281" s="175"/>
      <c r="M281" s="175"/>
      <c r="N281" s="175"/>
      <c r="O281" s="16"/>
    </row>
    <row r="282" spans="1:15" s="36" customFormat="1" ht="12.75" customHeight="1" x14ac:dyDescent="0.3">
      <c r="A282" s="11"/>
      <c r="B282" s="11"/>
      <c r="C282" s="42"/>
      <c r="D282" s="16"/>
      <c r="E282" s="192" t="str">
        <f xml:space="preserve"> E$73</f>
        <v>Peru</v>
      </c>
      <c r="F282" s="192" t="str">
        <f xml:space="preserve"> F$73</f>
        <v>pe</v>
      </c>
      <c r="G282" s="274">
        <f t="shared" ref="G282:G307" si="269" xml:space="preserve"> $F$212 * G168</f>
        <v>18.136332513141031</v>
      </c>
      <c r="H282" s="274">
        <f t="shared" ref="H282:H307" si="270" xml:space="preserve"> $F$213 * H168</f>
        <v>63.851784220030332</v>
      </c>
      <c r="I282" s="274">
        <f t="shared" ref="I282:I307" si="271" xml:space="preserve"> $F$214 * I168</f>
        <v>178.06361830103228</v>
      </c>
      <c r="K282" s="16"/>
      <c r="L282" s="175"/>
      <c r="M282" s="175"/>
      <c r="N282" s="175"/>
      <c r="O282" s="16"/>
    </row>
    <row r="283" spans="1:15" s="36" customFormat="1" ht="12.75" customHeight="1" x14ac:dyDescent="0.3">
      <c r="A283" s="11"/>
      <c r="B283" s="11"/>
      <c r="C283" s="42"/>
      <c r="D283" s="16"/>
      <c r="E283" s="192" t="str">
        <f xml:space="preserve"> E$74</f>
        <v>Papua New Guinea</v>
      </c>
      <c r="F283" s="192" t="str">
        <f xml:space="preserve"> F$74</f>
        <v>pg</v>
      </c>
      <c r="G283" s="274">
        <f t="shared" si="269"/>
        <v>19.922710293165103</v>
      </c>
      <c r="H283" s="274">
        <f t="shared" si="270"/>
        <v>49.489822441922797</v>
      </c>
      <c r="I283" s="274">
        <f t="shared" si="271"/>
        <v>122.19674070914672</v>
      </c>
      <c r="K283" s="16"/>
      <c r="L283" s="175"/>
      <c r="M283" s="175"/>
      <c r="N283" s="175"/>
      <c r="O283" s="16"/>
    </row>
    <row r="284" spans="1:15" s="36" customFormat="1" ht="12.75" customHeight="1" x14ac:dyDescent="0.3">
      <c r="A284" s="11"/>
      <c r="B284" s="11"/>
      <c r="C284" s="42"/>
      <c r="D284" s="16"/>
      <c r="E284" s="192" t="str">
        <f xml:space="preserve"> E$75</f>
        <v>Philippines</v>
      </c>
      <c r="F284" s="192" t="str">
        <f xml:space="preserve"> F$75</f>
        <v>ph</v>
      </c>
      <c r="G284" s="274">
        <f t="shared" si="269"/>
        <v>16.213127530736546</v>
      </c>
      <c r="H284" s="274">
        <f t="shared" si="270"/>
        <v>67.60948508871617</v>
      </c>
      <c r="I284" s="274">
        <f t="shared" si="271"/>
        <v>110.87159898835995</v>
      </c>
      <c r="K284" s="16"/>
      <c r="L284" s="175"/>
      <c r="M284" s="175"/>
      <c r="N284" s="175"/>
      <c r="O284" s="16"/>
    </row>
    <row r="285" spans="1:15" s="36" customFormat="1" ht="12.75" customHeight="1" x14ac:dyDescent="0.3">
      <c r="A285" s="11"/>
      <c r="B285" s="11"/>
      <c r="C285" s="42"/>
      <c r="D285" s="16"/>
      <c r="E285" s="192" t="str">
        <f xml:space="preserve"> E$76</f>
        <v>Pakistan</v>
      </c>
      <c r="F285" s="192" t="str">
        <f xml:space="preserve"> F$76</f>
        <v>pk</v>
      </c>
      <c r="G285" s="274">
        <f t="shared" si="269"/>
        <v>28.462160521149524</v>
      </c>
      <c r="H285" s="274">
        <f t="shared" si="270"/>
        <v>71.305923532173153</v>
      </c>
      <c r="I285" s="274">
        <f t="shared" si="271"/>
        <v>158.75594445488358</v>
      </c>
      <c r="K285" s="16"/>
      <c r="L285" s="175"/>
      <c r="M285" s="175"/>
      <c r="N285" s="175"/>
      <c r="O285" s="16"/>
    </row>
    <row r="286" spans="1:15" s="36" customFormat="1" ht="12.75" customHeight="1" x14ac:dyDescent="0.3">
      <c r="A286" s="11"/>
      <c r="B286" s="11"/>
      <c r="C286" s="42"/>
      <c r="D286" s="16"/>
      <c r="E286" s="192" t="str">
        <f xml:space="preserve"> E$77</f>
        <v>Poland</v>
      </c>
      <c r="F286" s="192" t="str">
        <f xml:space="preserve"> F$77</f>
        <v>pl</v>
      </c>
      <c r="G286" s="274">
        <f t="shared" si="269"/>
        <v>17.662871906033953</v>
      </c>
      <c r="H286" s="274">
        <f t="shared" si="270"/>
        <v>47.895031917669044</v>
      </c>
      <c r="I286" s="274">
        <f t="shared" si="271"/>
        <v>133.29431666986409</v>
      </c>
      <c r="K286" s="16"/>
      <c r="L286" s="175"/>
      <c r="M286" s="175"/>
      <c r="N286" s="175"/>
      <c r="O286" s="16"/>
    </row>
    <row r="287" spans="1:15" s="36" customFormat="1" ht="12.75" customHeight="1" x14ac:dyDescent="0.3">
      <c r="A287" s="11"/>
      <c r="B287" s="11"/>
      <c r="C287" s="42"/>
      <c r="D287" s="16"/>
      <c r="E287" s="192" t="str">
        <f xml:space="preserve"> E$78</f>
        <v>Qatar</v>
      </c>
      <c r="F287" s="192" t="str">
        <f xml:space="preserve"> F$78</f>
        <v>qa</v>
      </c>
      <c r="G287" s="274">
        <f t="shared" si="269"/>
        <v>15.168308737890806</v>
      </c>
      <c r="H287" s="274">
        <f t="shared" si="270"/>
        <v>37.897978836300368</v>
      </c>
      <c r="I287" s="274">
        <f t="shared" si="271"/>
        <v>74.330766174591986</v>
      </c>
      <c r="K287" s="16"/>
      <c r="L287" s="175"/>
      <c r="M287" s="175"/>
      <c r="N287" s="175"/>
      <c r="O287" s="16"/>
    </row>
    <row r="288" spans="1:15" s="36" customFormat="1" ht="12.75" customHeight="1" x14ac:dyDescent="0.3">
      <c r="A288" s="11"/>
      <c r="B288" s="11"/>
      <c r="C288" s="42"/>
      <c r="D288" s="16"/>
      <c r="E288" s="192" t="str">
        <f xml:space="preserve"> E$79</f>
        <v>Romania</v>
      </c>
      <c r="F288" s="192" t="str">
        <f xml:space="preserve"> F$79</f>
        <v>ro</v>
      </c>
      <c r="G288" s="274">
        <f t="shared" si="269"/>
        <v>15.941467662474903</v>
      </c>
      <c r="H288" s="274">
        <f t="shared" si="270"/>
        <v>43.501085235437721</v>
      </c>
      <c r="I288" s="274">
        <f t="shared" si="271"/>
        <v>149.01499935586847</v>
      </c>
      <c r="K288" s="16"/>
      <c r="L288" s="175"/>
      <c r="M288" s="175"/>
      <c r="N288" s="175"/>
      <c r="O288" s="16"/>
    </row>
    <row r="289" spans="1:15" s="36" customFormat="1" ht="12.75" customHeight="1" x14ac:dyDescent="0.3">
      <c r="A289" s="11"/>
      <c r="B289" s="11"/>
      <c r="C289" s="42"/>
      <c r="D289" s="16"/>
      <c r="E289" s="192" t="str">
        <f xml:space="preserve"> E$80</f>
        <v>Serbia</v>
      </c>
      <c r="F289" s="192" t="str">
        <f xml:space="preserve"> F$80</f>
        <v>rs</v>
      </c>
      <c r="G289" s="274">
        <f t="shared" si="269"/>
        <v>16.539125093958376</v>
      </c>
      <c r="H289" s="274">
        <f t="shared" si="270"/>
        <v>44.885432925602743</v>
      </c>
      <c r="I289" s="274">
        <f t="shared" si="271"/>
        <v>132.67445669046427</v>
      </c>
      <c r="K289" s="16"/>
      <c r="L289" s="175"/>
      <c r="M289" s="175"/>
      <c r="N289" s="175"/>
      <c r="O289" s="16"/>
    </row>
    <row r="290" spans="1:15" s="36" customFormat="1" ht="12.75" customHeight="1" x14ac:dyDescent="0.3">
      <c r="A290" s="11"/>
      <c r="B290" s="11"/>
      <c r="C290" s="42"/>
      <c r="D290" s="16"/>
      <c r="E290" s="192" t="str">
        <f xml:space="preserve"> E$81</f>
        <v>Russia</v>
      </c>
      <c r="F290" s="192" t="str">
        <f xml:space="preserve"> F$81</f>
        <v>ru</v>
      </c>
      <c r="G290" s="274">
        <f t="shared" si="269"/>
        <v>21.684928663098013</v>
      </c>
      <c r="H290" s="274">
        <f t="shared" si="270"/>
        <v>56.885434838969083</v>
      </c>
      <c r="I290" s="274">
        <f t="shared" si="271"/>
        <v>117.30913390432595</v>
      </c>
      <c r="K290" s="16"/>
      <c r="L290" s="175"/>
      <c r="M290" s="175"/>
      <c r="N290" s="175"/>
      <c r="O290" s="16"/>
    </row>
    <row r="291" spans="1:15" s="36" customFormat="1" ht="12.75" customHeight="1" x14ac:dyDescent="0.3">
      <c r="A291" s="11"/>
      <c r="B291" s="11"/>
      <c r="C291" s="42"/>
      <c r="D291" s="16"/>
      <c r="E291" s="192" t="str">
        <f xml:space="preserve"> E$82</f>
        <v>Saudi Arabia</v>
      </c>
      <c r="F291" s="192" t="str">
        <f xml:space="preserve"> F$82</f>
        <v>sa</v>
      </c>
      <c r="G291" s="274">
        <f t="shared" si="269"/>
        <v>11.201229198784974</v>
      </c>
      <c r="H291" s="274">
        <f t="shared" si="270"/>
        <v>27.066991587714153</v>
      </c>
      <c r="I291" s="274">
        <f t="shared" si="271"/>
        <v>45.32373223162913</v>
      </c>
      <c r="K291" s="16"/>
      <c r="L291" s="175"/>
      <c r="M291" s="175"/>
      <c r="N291" s="175"/>
      <c r="O291" s="16"/>
    </row>
    <row r="292" spans="1:15" s="36" customFormat="1" ht="12.75" customHeight="1" x14ac:dyDescent="0.3">
      <c r="A292" s="11"/>
      <c r="B292" s="11"/>
      <c r="C292" s="42"/>
      <c r="D292" s="16"/>
      <c r="E292" s="192" t="str">
        <f xml:space="preserve"> E$83</f>
        <v>Sudan</v>
      </c>
      <c r="F292" s="192" t="str">
        <f xml:space="preserve"> F$83</f>
        <v>sd</v>
      </c>
      <c r="G292" s="274">
        <f t="shared" si="269"/>
        <v>28.317239173639212</v>
      </c>
      <c r="H292" s="274">
        <f t="shared" si="270"/>
        <v>86.79537139825608</v>
      </c>
      <c r="I292" s="274">
        <f t="shared" si="271"/>
        <v>152.99240742929138</v>
      </c>
      <c r="K292" s="16"/>
      <c r="L292" s="175"/>
      <c r="M292" s="175"/>
      <c r="N292" s="175"/>
      <c r="O292" s="16"/>
    </row>
    <row r="293" spans="1:15" s="36" customFormat="1" ht="12.75" customHeight="1" x14ac:dyDescent="0.3">
      <c r="A293" s="11"/>
      <c r="B293" s="11"/>
      <c r="C293" s="42"/>
      <c r="D293" s="16"/>
      <c r="E293" s="192" t="str">
        <f xml:space="preserve"> E$84</f>
        <v>Suriname</v>
      </c>
      <c r="F293" s="192" t="str">
        <f xml:space="preserve"> F$84</f>
        <v>sr</v>
      </c>
      <c r="G293" s="274">
        <f t="shared" si="269"/>
        <v>16.376204819660696</v>
      </c>
      <c r="H293" s="274">
        <f t="shared" si="270"/>
        <v>48.168567288265201</v>
      </c>
      <c r="I293" s="274">
        <f t="shared" si="271"/>
        <v>100.65964201983597</v>
      </c>
      <c r="K293" s="16"/>
      <c r="L293" s="175"/>
      <c r="M293" s="175"/>
      <c r="N293" s="175"/>
      <c r="O293" s="16"/>
    </row>
    <row r="294" spans="1:15" s="36" customFormat="1" ht="12.75" customHeight="1" x14ac:dyDescent="0.3">
      <c r="A294" s="11"/>
      <c r="B294" s="11"/>
      <c r="C294" s="42"/>
      <c r="D294" s="16"/>
      <c r="E294" s="192" t="str">
        <f xml:space="preserve"> E$85</f>
        <v>Syria</v>
      </c>
      <c r="F294" s="192" t="str">
        <f xml:space="preserve"> F$85</f>
        <v>sy</v>
      </c>
      <c r="G294" s="274">
        <f t="shared" si="269"/>
        <v>63.991664441037976</v>
      </c>
      <c r="H294" s="274">
        <f t="shared" si="270"/>
        <v>173.89837589456474</v>
      </c>
      <c r="I294" s="274">
        <f t="shared" si="271"/>
        <v>313.9353377941278</v>
      </c>
      <c r="K294" s="16"/>
      <c r="L294" s="175"/>
      <c r="M294" s="175"/>
      <c r="N294" s="175"/>
      <c r="O294" s="16"/>
    </row>
    <row r="295" spans="1:15" s="36" customFormat="1" ht="12.75" customHeight="1" x14ac:dyDescent="0.3">
      <c r="A295" s="11"/>
      <c r="B295" s="11"/>
      <c r="C295" s="42"/>
      <c r="D295" s="16"/>
      <c r="E295" s="192" t="str">
        <f xml:space="preserve"> E$86</f>
        <v>Chad</v>
      </c>
      <c r="F295" s="192" t="str">
        <f xml:space="preserve"> F$86</f>
        <v>td</v>
      </c>
      <c r="G295" s="274">
        <f t="shared" si="269"/>
        <v>20.712412638025011</v>
      </c>
      <c r="H295" s="274">
        <f t="shared" si="270"/>
        <v>59.502041944923803</v>
      </c>
      <c r="I295" s="274">
        <f t="shared" si="271"/>
        <v>118.6803384762207</v>
      </c>
      <c r="K295" s="16"/>
      <c r="L295" s="175"/>
      <c r="M295" s="175"/>
      <c r="N295" s="175"/>
      <c r="O295" s="16"/>
    </row>
    <row r="296" spans="1:15" s="36" customFormat="1" ht="12.75" customHeight="1" x14ac:dyDescent="0.3">
      <c r="A296" s="11"/>
      <c r="B296" s="11"/>
      <c r="C296" s="42"/>
      <c r="D296" s="16"/>
      <c r="E296" s="192" t="str">
        <f xml:space="preserve"> E$87</f>
        <v>Thailand</v>
      </c>
      <c r="F296" s="192" t="str">
        <f xml:space="preserve"> F$87</f>
        <v>th</v>
      </c>
      <c r="G296" s="274">
        <f t="shared" si="269"/>
        <v>9.6202838153245942</v>
      </c>
      <c r="H296" s="274">
        <f t="shared" si="270"/>
        <v>29.823783062336595</v>
      </c>
      <c r="I296" s="274">
        <f t="shared" si="271"/>
        <v>78.556719382995155</v>
      </c>
      <c r="K296" s="16"/>
      <c r="L296" s="175"/>
      <c r="M296" s="175"/>
      <c r="N296" s="175"/>
      <c r="O296" s="16"/>
    </row>
    <row r="297" spans="1:15" s="36" customFormat="1" ht="12.75" customHeight="1" x14ac:dyDescent="0.3">
      <c r="A297" s="11"/>
      <c r="B297" s="11"/>
      <c r="C297" s="42"/>
      <c r="D297" s="16"/>
      <c r="E297" s="192" t="str">
        <f xml:space="preserve"> E$88</f>
        <v>Tajikistan</v>
      </c>
      <c r="F297" s="192" t="str">
        <f xml:space="preserve"> F$88</f>
        <v>tj</v>
      </c>
      <c r="G297" s="274">
        <f t="shared" si="269"/>
        <v>17.090396960265046</v>
      </c>
      <c r="H297" s="274">
        <f t="shared" si="270"/>
        <v>54.836894280802426</v>
      </c>
      <c r="I297" s="274">
        <f t="shared" si="271"/>
        <v>120.68934505358489</v>
      </c>
      <c r="K297" s="16"/>
      <c r="L297" s="175"/>
      <c r="M297" s="175"/>
      <c r="N297" s="175"/>
      <c r="O297" s="16"/>
    </row>
    <row r="298" spans="1:15" s="36" customFormat="1" ht="12.75" customHeight="1" x14ac:dyDescent="0.3">
      <c r="A298" s="11"/>
      <c r="B298" s="11"/>
      <c r="C298" s="42"/>
      <c r="D298" s="16"/>
      <c r="E298" s="192" t="str">
        <f xml:space="preserve"> E$89</f>
        <v>Turkmenistan</v>
      </c>
      <c r="F298" s="192" t="str">
        <f xml:space="preserve"> F$89</f>
        <v>tm</v>
      </c>
      <c r="G298" s="274">
        <f t="shared" si="269"/>
        <v>31.25530387809841</v>
      </c>
      <c r="H298" s="274">
        <f t="shared" si="270"/>
        <v>92.739687167408093</v>
      </c>
      <c r="I298" s="274">
        <f t="shared" si="271"/>
        <v>157.30212138048239</v>
      </c>
      <c r="K298" s="16"/>
      <c r="L298" s="175"/>
      <c r="M298" s="175"/>
      <c r="N298" s="175"/>
      <c r="O298" s="16"/>
    </row>
    <row r="299" spans="1:15" s="36" customFormat="1" ht="12.75" customHeight="1" x14ac:dyDescent="0.3">
      <c r="A299" s="11"/>
      <c r="B299" s="11"/>
      <c r="C299" s="42"/>
      <c r="D299" s="16"/>
      <c r="E299" s="192" t="str">
        <f xml:space="preserve"> E$90</f>
        <v>Tunisia</v>
      </c>
      <c r="F299" s="192" t="str">
        <f xml:space="preserve"> F$90</f>
        <v>tn</v>
      </c>
      <c r="G299" s="274">
        <f t="shared" si="269"/>
        <v>34.882146703154646</v>
      </c>
      <c r="H299" s="274">
        <f t="shared" si="270"/>
        <v>89.897992693042127</v>
      </c>
      <c r="I299" s="274">
        <f t="shared" si="271"/>
        <v>173.64493822159639</v>
      </c>
      <c r="K299" s="16"/>
      <c r="L299" s="175"/>
      <c r="M299" s="175"/>
      <c r="N299" s="175"/>
      <c r="O299" s="16"/>
    </row>
    <row r="300" spans="1:15" s="36" customFormat="1" ht="12.75" customHeight="1" x14ac:dyDescent="0.3">
      <c r="A300" s="11"/>
      <c r="B300" s="11"/>
      <c r="C300" s="42"/>
      <c r="D300" s="16"/>
      <c r="E300" s="192" t="str">
        <f xml:space="preserve"> E$91</f>
        <v>Turkey</v>
      </c>
      <c r="F300" s="192" t="str">
        <f xml:space="preserve"> F$91</f>
        <v>tr</v>
      </c>
      <c r="G300" s="274">
        <f t="shared" si="269"/>
        <v>17.075731200728544</v>
      </c>
      <c r="H300" s="274">
        <f t="shared" si="270"/>
        <v>49.155203498525054</v>
      </c>
      <c r="I300" s="274">
        <f t="shared" si="271"/>
        <v>115.05541631087183</v>
      </c>
      <c r="K300" s="16"/>
      <c r="L300" s="175"/>
      <c r="M300" s="175"/>
      <c r="N300" s="175"/>
      <c r="O300" s="16"/>
    </row>
    <row r="301" spans="1:15" s="36" customFormat="1" ht="12.75" customHeight="1" x14ac:dyDescent="0.3">
      <c r="A301" s="11"/>
      <c r="B301" s="11"/>
      <c r="C301" s="42"/>
      <c r="D301" s="16"/>
      <c r="E301" s="192" t="str">
        <f xml:space="preserve"> E$92</f>
        <v>Trinidad and Tobago</v>
      </c>
      <c r="F301" s="192" t="str">
        <f xml:space="preserve"> F$92</f>
        <v>tt</v>
      </c>
      <c r="G301" s="274">
        <f t="shared" si="269"/>
        <v>25.20072437484048</v>
      </c>
      <c r="H301" s="274">
        <f t="shared" si="270"/>
        <v>83.286146060907029</v>
      </c>
      <c r="I301" s="274">
        <f t="shared" si="271"/>
        <v>186.61955847056373</v>
      </c>
      <c r="K301" s="16"/>
      <c r="L301" s="175"/>
      <c r="M301" s="175"/>
      <c r="N301" s="175"/>
      <c r="O301" s="16"/>
    </row>
    <row r="302" spans="1:15" s="36" customFormat="1" ht="12.75" customHeight="1" x14ac:dyDescent="0.3">
      <c r="A302" s="11"/>
      <c r="B302" s="11"/>
      <c r="C302" s="42"/>
      <c r="D302" s="16"/>
      <c r="E302" s="192" t="str">
        <f xml:space="preserve"> E$93</f>
        <v>Ukraine</v>
      </c>
      <c r="F302" s="192" t="str">
        <f xml:space="preserve"> F$93</f>
        <v>ua</v>
      </c>
      <c r="G302" s="274">
        <f t="shared" si="269"/>
        <v>26.357888178034827</v>
      </c>
      <c r="H302" s="274">
        <f t="shared" si="270"/>
        <v>69.008986278285207</v>
      </c>
      <c r="I302" s="274">
        <f t="shared" si="271"/>
        <v>165.94788638215041</v>
      </c>
      <c r="K302" s="16"/>
      <c r="L302" s="175"/>
      <c r="M302" s="175"/>
      <c r="N302" s="175"/>
      <c r="O302" s="16"/>
    </row>
    <row r="303" spans="1:15" s="36" customFormat="1" ht="12.75" customHeight="1" x14ac:dyDescent="0.3">
      <c r="A303" s="11"/>
      <c r="B303" s="11"/>
      <c r="C303" s="42"/>
      <c r="D303" s="16"/>
      <c r="E303" s="192" t="str">
        <f xml:space="preserve"> E$94</f>
        <v>United States of America</v>
      </c>
      <c r="F303" s="192" t="str">
        <f xml:space="preserve"> F$94</f>
        <v>us</v>
      </c>
      <c r="G303" s="274">
        <f t="shared" si="269"/>
        <v>23.110359415231841</v>
      </c>
      <c r="H303" s="274">
        <f t="shared" si="270"/>
        <v>65.820671078736623</v>
      </c>
      <c r="I303" s="274">
        <f t="shared" si="271"/>
        <v>119.32702055940518</v>
      </c>
      <c r="K303" s="16"/>
      <c r="L303" s="175"/>
      <c r="M303" s="175"/>
      <c r="N303" s="175"/>
      <c r="O303" s="16"/>
    </row>
    <row r="304" spans="1:15" s="36" customFormat="1" ht="12.75" customHeight="1" x14ac:dyDescent="0.3">
      <c r="A304" s="11"/>
      <c r="B304" s="11"/>
      <c r="C304" s="42"/>
      <c r="D304" s="16"/>
      <c r="E304" s="192" t="str">
        <f xml:space="preserve"> E$95</f>
        <v>Uzbekistan</v>
      </c>
      <c r="F304" s="192" t="str">
        <f xml:space="preserve"> F$95</f>
        <v>uz</v>
      </c>
      <c r="G304" s="274">
        <f t="shared" si="269"/>
        <v>51.230503250819751</v>
      </c>
      <c r="H304" s="274">
        <f t="shared" si="270"/>
        <v>160.22953225405345</v>
      </c>
      <c r="I304" s="274">
        <f t="shared" si="271"/>
        <v>269.1026505461661</v>
      </c>
      <c r="K304" s="16"/>
      <c r="L304" s="175"/>
      <c r="M304" s="175"/>
      <c r="N304" s="175"/>
      <c r="O304" s="16"/>
    </row>
    <row r="305" spans="1:18" ht="12.75" customHeight="1" x14ac:dyDescent="0.3">
      <c r="E305" s="192" t="str">
        <f xml:space="preserve"> E$96</f>
        <v>Venezuela</v>
      </c>
      <c r="F305" s="192" t="str">
        <f xml:space="preserve"> F$96</f>
        <v>ve</v>
      </c>
      <c r="G305" s="274">
        <f t="shared" si="269"/>
        <v>38.236808656355308</v>
      </c>
      <c r="H305" s="274">
        <f t="shared" si="270"/>
        <v>118.32409396130521</v>
      </c>
      <c r="I305" s="274">
        <f t="shared" si="271"/>
        <v>220.34390176918276</v>
      </c>
      <c r="J305" s="36"/>
      <c r="L305" s="175"/>
      <c r="M305" s="175"/>
      <c r="N305" s="175"/>
      <c r="P305" s="36"/>
      <c r="Q305" s="36"/>
      <c r="R305" s="36"/>
    </row>
    <row r="306" spans="1:18" ht="12.75" customHeight="1" x14ac:dyDescent="0.3">
      <c r="E306" s="192" t="str">
        <f xml:space="preserve"> E$97</f>
        <v>Vietnam</v>
      </c>
      <c r="F306" s="192" t="str">
        <f xml:space="preserve"> F$97</f>
        <v>vn</v>
      </c>
      <c r="G306" s="274">
        <f t="shared" si="269"/>
        <v>19.12778466830164</v>
      </c>
      <c r="H306" s="274">
        <f t="shared" si="270"/>
        <v>51.659814134081358</v>
      </c>
      <c r="I306" s="274">
        <f t="shared" si="271"/>
        <v>88.982801661182833</v>
      </c>
      <c r="J306" s="36"/>
      <c r="L306" s="175"/>
      <c r="M306" s="175"/>
      <c r="N306" s="175"/>
      <c r="P306" s="36"/>
      <c r="Q306" s="36"/>
      <c r="R306" s="36"/>
    </row>
    <row r="307" spans="1:18" ht="12.75" customHeight="1" x14ac:dyDescent="0.3">
      <c r="E307" s="192" t="str">
        <f xml:space="preserve"> E$98</f>
        <v>Yemen</v>
      </c>
      <c r="F307" s="192" t="str">
        <f xml:space="preserve"> F$98</f>
        <v>ye</v>
      </c>
      <c r="G307" s="274">
        <f t="shared" si="269"/>
        <v>54.591642551952738</v>
      </c>
      <c r="H307" s="274">
        <f t="shared" si="270"/>
        <v>157.16793105748999</v>
      </c>
      <c r="I307" s="274">
        <f t="shared" si="271"/>
        <v>261.16236591963622</v>
      </c>
      <c r="J307" s="36"/>
      <c r="L307" s="175"/>
      <c r="M307" s="175"/>
      <c r="N307" s="175"/>
      <c r="P307" s="36"/>
      <c r="Q307" s="36"/>
      <c r="R307" s="36"/>
    </row>
    <row r="308" spans="1:18" ht="12.75" customHeight="1" x14ac:dyDescent="0.3">
      <c r="E308" s="192"/>
      <c r="F308" s="192"/>
      <c r="G308" s="108"/>
      <c r="H308" s="108"/>
      <c r="I308" s="108"/>
      <c r="L308" s="175"/>
      <c r="M308" s="175"/>
      <c r="N308" s="175"/>
      <c r="P308" s="36"/>
      <c r="Q308" s="36"/>
      <c r="R308" s="36"/>
    </row>
    <row r="309" spans="1:18" ht="12.75" customHeight="1" x14ac:dyDescent="0.3">
      <c r="A309" s="8" t="s">
        <v>532</v>
      </c>
      <c r="B309" s="8"/>
      <c r="C309" s="44"/>
      <c r="D309" s="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</row>
    <row r="310" spans="1:18" ht="12.75" customHeight="1" x14ac:dyDescent="0.3">
      <c r="A310" s="33"/>
      <c r="B310" s="33"/>
      <c r="C310" s="130"/>
      <c r="D310" s="131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</row>
    <row r="311" spans="1:18" ht="12.75" customHeight="1" x14ac:dyDescent="0.3">
      <c r="E311" s="63" t="s">
        <v>533</v>
      </c>
      <c r="F311" s="36"/>
      <c r="H311" s="82"/>
      <c r="K311" s="63"/>
      <c r="O311" s="173"/>
    </row>
    <row r="312" spans="1:18" ht="12.75" customHeight="1" x14ac:dyDescent="0.3">
      <c r="E312" s="32" t="s">
        <v>35</v>
      </c>
      <c r="F312" s="82" t="s">
        <v>444</v>
      </c>
      <c r="G312" s="108" t="s">
        <v>475</v>
      </c>
      <c r="H312" s="108" t="s">
        <v>476</v>
      </c>
      <c r="I312" s="108"/>
      <c r="J312" s="36"/>
      <c r="K312" s="32"/>
      <c r="L312" s="108"/>
      <c r="M312" s="108"/>
      <c r="N312" s="108"/>
    </row>
    <row r="313" spans="1:18" ht="12.75" customHeight="1" x14ac:dyDescent="0.3">
      <c r="E313" s="206" t="str">
        <f xml:space="preserve"> Inputs!E$332</f>
        <v>Algeria</v>
      </c>
      <c r="F313" s="206" t="str">
        <f xml:space="preserve"> Inputs!F$332</f>
        <v>dz</v>
      </c>
      <c r="G313" s="219">
        <f xml:space="preserve"> Inputs!G$332</f>
        <v>0.10017457240447734</v>
      </c>
      <c r="H313" s="220">
        <f xml:space="preserve"> Inputs!H$332</f>
        <v>1.1175910432589953</v>
      </c>
      <c r="I313" s="175"/>
      <c r="J313" s="191"/>
      <c r="L313" s="175"/>
      <c r="M313" s="175"/>
      <c r="N313" s="175"/>
    </row>
    <row r="314" spans="1:18" ht="12.75" customHeight="1" x14ac:dyDescent="0.3">
      <c r="E314" s="206" t="str">
        <f xml:space="preserve"> Inputs!E$333</f>
        <v>Angola</v>
      </c>
      <c r="F314" s="206" t="str">
        <f xml:space="preserve"> Inputs!F$333</f>
        <v>ao</v>
      </c>
      <c r="G314" s="219">
        <f xml:space="preserve"> Inputs!G$333</f>
        <v>4.7380215859158387E-2</v>
      </c>
      <c r="H314" s="220">
        <f xml:space="preserve"> Inputs!H$333</f>
        <v>0.52859426899342088</v>
      </c>
      <c r="I314" s="175"/>
      <c r="J314" s="191"/>
      <c r="L314" s="175"/>
      <c r="M314" s="175"/>
      <c r="N314" s="175"/>
    </row>
    <row r="315" spans="1:18" ht="12.75" customHeight="1" x14ac:dyDescent="0.3">
      <c r="E315" s="206" t="str">
        <f xml:space="preserve"> Inputs!E$334</f>
        <v>Argentina</v>
      </c>
      <c r="F315" s="206" t="str">
        <f xml:space="preserve"> Inputs!F$334</f>
        <v>ar</v>
      </c>
      <c r="G315" s="219">
        <f xml:space="preserve"> Inputs!G$334</f>
        <v>9.8669132420451069E-2</v>
      </c>
      <c r="H315" s="220">
        <f xml:space="preserve"> Inputs!H$334</f>
        <v>1.1007957008689284</v>
      </c>
      <c r="I315" s="175"/>
      <c r="J315" s="191"/>
      <c r="L315" s="175"/>
      <c r="M315" s="175"/>
      <c r="N315" s="175"/>
    </row>
    <row r="316" spans="1:18" ht="12.75" customHeight="1" x14ac:dyDescent="0.3">
      <c r="E316" s="206" t="str">
        <f xml:space="preserve"> Inputs!E$335</f>
        <v>Australia</v>
      </c>
      <c r="F316" s="206" t="str">
        <f xml:space="preserve"> Inputs!F$335</f>
        <v>au</v>
      </c>
      <c r="G316" s="219">
        <f xml:space="preserve"> Inputs!G$335</f>
        <v>0.15170985024436032</v>
      </c>
      <c r="H316" s="220">
        <f xml:space="preserve"> Inputs!H$335</f>
        <v>1.692540988572091</v>
      </c>
      <c r="I316" s="175"/>
      <c r="J316" s="191"/>
      <c r="L316" s="175"/>
      <c r="M316" s="175"/>
      <c r="N316" s="175"/>
    </row>
    <row r="317" spans="1:18" ht="12.75" customHeight="1" x14ac:dyDescent="0.3">
      <c r="E317" s="206" t="str">
        <f xml:space="preserve"> Inputs!E$336</f>
        <v>Azerbaijan</v>
      </c>
      <c r="F317" s="206" t="str">
        <f xml:space="preserve"> Inputs!F$336</f>
        <v>az</v>
      </c>
      <c r="G317" s="219">
        <f xml:space="preserve"> Inputs!G$336</f>
        <v>7.2424260079694158E-2</v>
      </c>
      <c r="H317" s="220">
        <f xml:space="preserve"> Inputs!H$336</f>
        <v>0.80799650487061647</v>
      </c>
      <c r="I317" s="175"/>
      <c r="J317" s="191"/>
      <c r="L317" s="175"/>
      <c r="M317" s="175"/>
      <c r="N317" s="175"/>
    </row>
    <row r="318" spans="1:18" ht="12.75" customHeight="1" x14ac:dyDescent="0.3">
      <c r="E318" s="206" t="str">
        <f xml:space="preserve"> Inputs!E$337</f>
        <v>Bahrain</v>
      </c>
      <c r="F318" s="206" t="str">
        <f xml:space="preserve"> Inputs!F$337</f>
        <v>bh</v>
      </c>
      <c r="G318" s="219">
        <f xml:space="preserve"> Inputs!G$337</f>
        <v>0.10115348308090477</v>
      </c>
      <c r="H318" s="220">
        <f xml:space="preserve"> Inputs!H$337</f>
        <v>1.1285121959813502</v>
      </c>
      <c r="I318" s="175"/>
      <c r="J318" s="191"/>
      <c r="L318" s="175"/>
      <c r="M318" s="175"/>
      <c r="N318" s="175"/>
    </row>
    <row r="319" spans="1:18" ht="12.75" customHeight="1" x14ac:dyDescent="0.3">
      <c r="E319" s="206" t="str">
        <f xml:space="preserve"> Inputs!E$338</f>
        <v>Bangladesh</v>
      </c>
      <c r="F319" s="206" t="str">
        <f xml:space="preserve"> Inputs!F$338</f>
        <v>bd</v>
      </c>
      <c r="G319" s="219">
        <f xml:space="preserve"> Inputs!G$338</f>
        <v>7.1175390454794804E-2</v>
      </c>
      <c r="H319" s="220">
        <f xml:space="preserve"> Inputs!H$338</f>
        <v>0.79406357285519258</v>
      </c>
      <c r="I319" s="175"/>
      <c r="J319" s="191"/>
      <c r="L319" s="175"/>
      <c r="M319" s="175"/>
      <c r="N319" s="175"/>
    </row>
    <row r="320" spans="1:18" ht="12.75" customHeight="1" x14ac:dyDescent="0.3">
      <c r="E320" s="206" t="str">
        <f xml:space="preserve"> Inputs!E$339</f>
        <v>Bolivia</v>
      </c>
      <c r="F320" s="206" t="str">
        <f xml:space="preserve"> Inputs!F$339</f>
        <v>bo</v>
      </c>
      <c r="G320" s="219">
        <f xml:space="preserve"> Inputs!G$339</f>
        <v>9.7541851678056554E-2</v>
      </c>
      <c r="H320" s="220">
        <f xml:space="preserve"> Inputs!H$339</f>
        <v>1.0882192672421238</v>
      </c>
      <c r="I320" s="175"/>
      <c r="J320" s="191"/>
      <c r="L320" s="175"/>
      <c r="M320" s="175"/>
      <c r="N320" s="175"/>
    </row>
    <row r="321" spans="5:14" ht="12.75" customHeight="1" x14ac:dyDescent="0.3">
      <c r="E321" s="206" t="str">
        <f xml:space="preserve"> Inputs!E$340</f>
        <v>Brazil</v>
      </c>
      <c r="F321" s="206" t="str">
        <f xml:space="preserve"> Inputs!F$340</f>
        <v>br</v>
      </c>
      <c r="G321" s="219">
        <f xml:space="preserve"> Inputs!G$340</f>
        <v>4.7492695357338278E-2</v>
      </c>
      <c r="H321" s="220">
        <f xml:space="preserve"> Inputs!H$340</f>
        <v>0.52984913913360521</v>
      </c>
      <c r="I321" s="175"/>
      <c r="J321" s="191"/>
      <c r="L321" s="175"/>
      <c r="M321" s="175"/>
      <c r="N321" s="175"/>
    </row>
    <row r="322" spans="5:14" ht="12.75" customHeight="1" x14ac:dyDescent="0.3">
      <c r="E322" s="206" t="str">
        <f xml:space="preserve"> Inputs!E$341</f>
        <v>Canada</v>
      </c>
      <c r="F322" s="206" t="str">
        <f xml:space="preserve"> Inputs!F$341</f>
        <v>ca</v>
      </c>
      <c r="G322" s="219">
        <f xml:space="preserve"> Inputs!G$341</f>
        <v>9.2756866926233528E-2</v>
      </c>
      <c r="H322" s="220">
        <f xml:space="preserve"> Inputs!H$341</f>
        <v>1.0348358988642092</v>
      </c>
      <c r="I322" s="175"/>
      <c r="J322" s="191"/>
      <c r="L322" s="175"/>
      <c r="M322" s="175"/>
      <c r="N322" s="175"/>
    </row>
    <row r="323" spans="5:14" ht="12.75" customHeight="1" x14ac:dyDescent="0.3">
      <c r="E323" s="206" t="str">
        <f xml:space="preserve"> Inputs!E$342</f>
        <v>Chad</v>
      </c>
      <c r="F323" s="206" t="str">
        <f xml:space="preserve"> Inputs!F$342</f>
        <v>td</v>
      </c>
      <c r="G323" s="219">
        <f xml:space="preserve"> Inputs!G$342</f>
        <v>4.8718230372963904E-2</v>
      </c>
      <c r="H323" s="220">
        <f xml:space="preserve"> Inputs!H$342</f>
        <v>0.54352174011195742</v>
      </c>
      <c r="I323" s="175"/>
      <c r="J323" s="191"/>
      <c r="L323" s="175"/>
      <c r="M323" s="175"/>
      <c r="N323" s="175"/>
    </row>
    <row r="324" spans="5:14" ht="12.75" customHeight="1" x14ac:dyDescent="0.3">
      <c r="E324" s="206" t="str">
        <f xml:space="preserve"> Inputs!E$343</f>
        <v>China</v>
      </c>
      <c r="F324" s="206" t="str">
        <f xml:space="preserve"> Inputs!F$343</f>
        <v>cn</v>
      </c>
      <c r="G324" s="219">
        <f xml:space="preserve"> Inputs!G$343</f>
        <v>9.6467795048580843E-2</v>
      </c>
      <c r="H324" s="220">
        <f xml:space="preserve"> Inputs!H$343</f>
        <v>1.0762366249383633</v>
      </c>
      <c r="I324" s="175"/>
      <c r="J324" s="191"/>
      <c r="L324" s="175"/>
      <c r="M324" s="175"/>
      <c r="N324" s="175"/>
    </row>
    <row r="325" spans="5:14" ht="12.75" customHeight="1" x14ac:dyDescent="0.3">
      <c r="E325" s="206" t="str">
        <f xml:space="preserve"> Inputs!E$344</f>
        <v>Colombia</v>
      </c>
      <c r="F325" s="206" t="str">
        <f xml:space="preserve"> Inputs!F$344</f>
        <v>co</v>
      </c>
      <c r="G325" s="219">
        <f xml:space="preserve"> Inputs!G$344</f>
        <v>7.7948195802785877E-2</v>
      </c>
      <c r="H325" s="220">
        <f xml:space="preserve"> Inputs!H$344</f>
        <v>0.8696239312671955</v>
      </c>
      <c r="I325" s="175"/>
      <c r="J325" s="191"/>
      <c r="L325" s="175"/>
      <c r="M325" s="175"/>
      <c r="N325" s="175"/>
    </row>
    <row r="326" spans="5:14" ht="12.75" customHeight="1" x14ac:dyDescent="0.3">
      <c r="E326" s="206" t="str">
        <f xml:space="preserve"> Inputs!E$345</f>
        <v>Ecuador</v>
      </c>
      <c r="F326" s="206" t="str">
        <f xml:space="preserve"> Inputs!F$345</f>
        <v>ec</v>
      </c>
      <c r="G326" s="219">
        <f xml:space="preserve"> Inputs!G$345</f>
        <v>4.9452511698493198E-2</v>
      </c>
      <c r="H326" s="220">
        <f xml:space="preserve"> Inputs!H$345</f>
        <v>0.55171370153436727</v>
      </c>
      <c r="I326" s="175"/>
      <c r="J326" s="191"/>
      <c r="L326" s="175"/>
      <c r="M326" s="175"/>
      <c r="N326" s="175"/>
    </row>
    <row r="327" spans="5:14" ht="12.75" customHeight="1" x14ac:dyDescent="0.3">
      <c r="E327" s="206" t="str">
        <f xml:space="preserve"> Inputs!E$346</f>
        <v>Egypt</v>
      </c>
      <c r="F327" s="206" t="str">
        <f xml:space="preserve"> Inputs!F$346</f>
        <v>eg</v>
      </c>
      <c r="G327" s="219">
        <f xml:space="preserve"> Inputs!G$346</f>
        <v>7.9595271794199243E-2</v>
      </c>
      <c r="H327" s="220">
        <f xml:space="preserve"> Inputs!H$346</f>
        <v>0.88799942647907459</v>
      </c>
      <c r="I327" s="175"/>
      <c r="J327" s="191"/>
      <c r="L327" s="175"/>
      <c r="M327" s="175"/>
      <c r="N327" s="175"/>
    </row>
    <row r="328" spans="5:14" ht="12.75" customHeight="1" x14ac:dyDescent="0.3">
      <c r="E328" s="206" t="str">
        <f xml:space="preserve"> Inputs!E$347</f>
        <v>Equatorial Guinea</v>
      </c>
      <c r="F328" s="206" t="str">
        <f xml:space="preserve"> Inputs!F$347</f>
        <v>gq</v>
      </c>
      <c r="G328" s="219">
        <f xml:space="preserve"> Inputs!G$347</f>
        <v>0.11318576763615336</v>
      </c>
      <c r="H328" s="220">
        <f xml:space="preserve"> Inputs!H$347</f>
        <v>1.2627495890254989</v>
      </c>
      <c r="I328" s="175"/>
      <c r="J328" s="191"/>
      <c r="L328" s="175"/>
      <c r="M328" s="175"/>
      <c r="N328" s="175"/>
    </row>
    <row r="329" spans="5:14" ht="12.75" customHeight="1" x14ac:dyDescent="0.3">
      <c r="E329" s="206" t="str">
        <f xml:space="preserve"> Inputs!E$348</f>
        <v>Gabon</v>
      </c>
      <c r="F329" s="206" t="str">
        <f xml:space="preserve"> Inputs!F$348</f>
        <v>ga</v>
      </c>
      <c r="G329" s="219">
        <f xml:space="preserve"> Inputs!G$348</f>
        <v>0.13303342328773701</v>
      </c>
      <c r="H329" s="220">
        <f xml:space="preserve"> Inputs!H$348</f>
        <v>1.484178656836596</v>
      </c>
      <c r="I329" s="175"/>
      <c r="J329" s="191"/>
      <c r="L329" s="175"/>
      <c r="M329" s="175"/>
      <c r="N329" s="175"/>
    </row>
    <row r="330" spans="5:14" ht="12.75" customHeight="1" x14ac:dyDescent="0.3">
      <c r="E330" s="206" t="str">
        <f xml:space="preserve"> Inputs!E$349</f>
        <v>Ghana</v>
      </c>
      <c r="F330" s="206" t="str">
        <f xml:space="preserve"> Inputs!F$349</f>
        <v>gh</v>
      </c>
      <c r="G330" s="219">
        <f xml:space="preserve"> Inputs!G$349</f>
        <v>8.6963071496232572E-2</v>
      </c>
      <c r="H330" s="220">
        <f xml:space="preserve"> Inputs!H$349</f>
        <v>0.97019780035654279</v>
      </c>
      <c r="I330" s="175"/>
      <c r="J330" s="191"/>
      <c r="L330" s="175"/>
      <c r="M330" s="175"/>
      <c r="N330" s="175"/>
    </row>
    <row r="331" spans="5:14" ht="12.75" customHeight="1" x14ac:dyDescent="0.3">
      <c r="E331" s="206" t="str">
        <f xml:space="preserve"> Inputs!E$350</f>
        <v>Guyana</v>
      </c>
      <c r="F331" s="206" t="str">
        <f xml:space="preserve"> Inputs!F$350</f>
        <v>gy</v>
      </c>
      <c r="G331" s="219">
        <f xml:space="preserve"> Inputs!G$350</f>
        <v>6.1041983589206511E-2</v>
      </c>
      <c r="H331" s="220">
        <f xml:space="preserve"> Inputs!H$350</f>
        <v>0.68101088414539268</v>
      </c>
      <c r="I331" s="175"/>
      <c r="J331" s="191"/>
      <c r="L331" s="175"/>
      <c r="M331" s="175"/>
      <c r="N331" s="175"/>
    </row>
    <row r="332" spans="5:14" ht="12.75" customHeight="1" x14ac:dyDescent="0.3">
      <c r="E332" s="206" t="str">
        <f xml:space="preserve"> Inputs!E$351</f>
        <v>India</v>
      </c>
      <c r="F332" s="206" t="str">
        <f xml:space="preserve"> Inputs!F$351</f>
        <v>in</v>
      </c>
      <c r="G332" s="219">
        <f xml:space="preserve"> Inputs!G$351</f>
        <v>9.4847606913610411E-2</v>
      </c>
      <c r="H332" s="220">
        <f xml:space="preserve"> Inputs!H$351</f>
        <v>1.0581611023324238</v>
      </c>
      <c r="I332" s="175"/>
      <c r="J332" s="191"/>
      <c r="L332" s="175"/>
      <c r="M332" s="175"/>
      <c r="N332" s="175"/>
    </row>
    <row r="333" spans="5:14" ht="12.75" customHeight="1" x14ac:dyDescent="0.3">
      <c r="E333" s="206" t="str">
        <f xml:space="preserve"> Inputs!E$352</f>
        <v>Indonesia</v>
      </c>
      <c r="F333" s="206" t="str">
        <f xml:space="preserve"> Inputs!F$352</f>
        <v>id</v>
      </c>
      <c r="G333" s="219">
        <f xml:space="preserve"> Inputs!G$352</f>
        <v>0.12497794527438309</v>
      </c>
      <c r="H333" s="220">
        <f xml:space="preserve"> Inputs!H$352</f>
        <v>1.3943082450065005</v>
      </c>
      <c r="I333" s="175"/>
      <c r="J333" s="191"/>
      <c r="L333" s="175"/>
      <c r="M333" s="175"/>
      <c r="N333" s="175"/>
    </row>
    <row r="334" spans="5:14" ht="12.75" customHeight="1" x14ac:dyDescent="0.3">
      <c r="E334" s="206" t="str">
        <f xml:space="preserve"> Inputs!E$353</f>
        <v>Iran</v>
      </c>
      <c r="F334" s="206" t="str">
        <f xml:space="preserve"> Inputs!F$353</f>
        <v>ir</v>
      </c>
      <c r="G334" s="219">
        <f xml:space="preserve"> Inputs!G$353</f>
        <v>7.9386391368716433E-2</v>
      </c>
      <c r="H334" s="220">
        <f xml:space="preserve"> Inputs!H$353</f>
        <v>0.88566906571956827</v>
      </c>
      <c r="I334" s="175"/>
      <c r="J334" s="191"/>
      <c r="L334" s="175"/>
      <c r="M334" s="175"/>
      <c r="N334" s="175"/>
    </row>
    <row r="335" spans="5:14" ht="12.75" customHeight="1" x14ac:dyDescent="0.3">
      <c r="E335" s="206" t="str">
        <f xml:space="preserve"> Inputs!E$354</f>
        <v>Iraq</v>
      </c>
      <c r="F335" s="206" t="str">
        <f xml:space="preserve"> Inputs!F$354</f>
        <v>iq</v>
      </c>
      <c r="G335" s="219">
        <f xml:space="preserve"> Inputs!G$354</f>
        <v>6.5729061439709024E-2</v>
      </c>
      <c r="H335" s="220">
        <f xml:space="preserve"> Inputs!H$354</f>
        <v>0.73330196060368469</v>
      </c>
      <c r="I335" s="175"/>
      <c r="J335" s="191"/>
      <c r="L335" s="175"/>
      <c r="M335" s="175"/>
      <c r="N335" s="175"/>
    </row>
    <row r="336" spans="5:14" ht="12.75" customHeight="1" x14ac:dyDescent="0.3">
      <c r="E336" s="206" t="str">
        <f xml:space="preserve"> Inputs!E$355</f>
        <v>Israel</v>
      </c>
      <c r="F336" s="206" t="str">
        <f xml:space="preserve"> Inputs!F$355</f>
        <v>il</v>
      </c>
      <c r="G336" s="219">
        <f xml:space="preserve"> Inputs!G$355</f>
        <v>9.8914929156665485E-2</v>
      </c>
      <c r="H336" s="220">
        <f xml:space="preserve"> Inputs!H$355</f>
        <v>1.1035379160265473</v>
      </c>
      <c r="I336" s="175"/>
      <c r="J336" s="191"/>
      <c r="L336" s="175"/>
      <c r="M336" s="175"/>
      <c r="N336" s="175"/>
    </row>
    <row r="337" spans="5:14" ht="12.75" customHeight="1" x14ac:dyDescent="0.3">
      <c r="E337" s="206" t="str">
        <f xml:space="preserve"> Inputs!E$356</f>
        <v>Kazakhstan</v>
      </c>
      <c r="F337" s="206" t="str">
        <f xml:space="preserve"> Inputs!F$356</f>
        <v>kz</v>
      </c>
      <c r="G337" s="219">
        <f xml:space="preserve"> Inputs!G$356</f>
        <v>6.8420371010674164E-2</v>
      </c>
      <c r="H337" s="220">
        <f xml:space="preserve"> Inputs!H$356</f>
        <v>0.76332737921993044</v>
      </c>
      <c r="I337" s="175"/>
      <c r="J337" s="191"/>
      <c r="L337" s="175"/>
      <c r="M337" s="175"/>
      <c r="N337" s="175"/>
    </row>
    <row r="338" spans="5:14" ht="12.75" customHeight="1" x14ac:dyDescent="0.3">
      <c r="E338" s="206" t="str">
        <f xml:space="preserve"> Inputs!E$357</f>
        <v>Kuwait</v>
      </c>
      <c r="F338" s="206" t="str">
        <f xml:space="preserve"> Inputs!F$357</f>
        <v>kw</v>
      </c>
      <c r="G338" s="219">
        <f xml:space="preserve"> Inputs!G$357</f>
        <v>3.1643443507520339E-2</v>
      </c>
      <c r="H338" s="220">
        <f xml:space="preserve"> Inputs!H$357</f>
        <v>0.35302800094903231</v>
      </c>
      <c r="I338" s="175"/>
      <c r="J338" s="191"/>
      <c r="L338" s="175"/>
      <c r="M338" s="175"/>
      <c r="N338" s="175"/>
    </row>
    <row r="339" spans="5:14" ht="12.75" customHeight="1" x14ac:dyDescent="0.3">
      <c r="E339" s="206" t="str">
        <f xml:space="preserve"> Inputs!E$358</f>
        <v>Libya</v>
      </c>
      <c r="F339" s="206" t="str">
        <f xml:space="preserve"> Inputs!F$358</f>
        <v>ly</v>
      </c>
      <c r="G339" s="219">
        <f xml:space="preserve"> Inputs!G$358</f>
        <v>0.10135846154989983</v>
      </c>
      <c r="H339" s="220">
        <f xml:space="preserve"> Inputs!H$358</f>
        <v>1.1307990248193596</v>
      </c>
      <c r="I339" s="175"/>
      <c r="J339" s="191"/>
      <c r="L339" s="175"/>
      <c r="M339" s="175"/>
      <c r="N339" s="175"/>
    </row>
    <row r="340" spans="5:14" ht="12.75" customHeight="1" x14ac:dyDescent="0.3">
      <c r="E340" s="206" t="str">
        <f xml:space="preserve"> Inputs!E$359</f>
        <v>Malaysia</v>
      </c>
      <c r="F340" s="206" t="str">
        <f xml:space="preserve"> Inputs!F$359</f>
        <v>my</v>
      </c>
      <c r="G340" s="219">
        <f xml:space="preserve"> Inputs!G$359</f>
        <v>0.12041190482190617</v>
      </c>
      <c r="H340" s="220">
        <f xml:space="preserve"> Inputs!H$359</f>
        <v>1.343367514336425</v>
      </c>
      <c r="I340" s="175"/>
      <c r="J340" s="191"/>
      <c r="L340" s="175"/>
      <c r="M340" s="175"/>
      <c r="N340" s="175"/>
    </row>
    <row r="341" spans="5:14" ht="12.75" customHeight="1" x14ac:dyDescent="0.3">
      <c r="E341" s="206" t="str">
        <f xml:space="preserve"> Inputs!E$360</f>
        <v>Mexico</v>
      </c>
      <c r="F341" s="206" t="str">
        <f xml:space="preserve"> Inputs!F$360</f>
        <v>mx</v>
      </c>
      <c r="G341" s="219">
        <f xml:space="preserve"> Inputs!G$360</f>
        <v>9.1866378606476853E-2</v>
      </c>
      <c r="H341" s="220">
        <f xml:space="preserve"> Inputs!H$360</f>
        <v>1.0249012243614974</v>
      </c>
      <c r="I341" s="175"/>
      <c r="J341" s="191"/>
      <c r="L341" s="175"/>
      <c r="M341" s="175"/>
      <c r="N341" s="175"/>
    </row>
    <row r="342" spans="5:14" ht="12.75" customHeight="1" x14ac:dyDescent="0.3">
      <c r="E342" s="206" t="str">
        <f xml:space="preserve"> Inputs!E$361</f>
        <v>Mozambique</v>
      </c>
      <c r="F342" s="206" t="str">
        <f xml:space="preserve"> Inputs!F$361</f>
        <v>mz</v>
      </c>
      <c r="G342" s="219">
        <f xml:space="preserve"> Inputs!G$361</f>
        <v>9.8775917857595527E-2</v>
      </c>
      <c r="H342" s="220">
        <f xml:space="preserve"> Inputs!H$361</f>
        <v>1.1019870455908334</v>
      </c>
      <c r="I342" s="175"/>
      <c r="J342" s="191"/>
      <c r="L342" s="175"/>
      <c r="M342" s="175"/>
      <c r="N342" s="175"/>
    </row>
    <row r="343" spans="5:14" ht="12.75" customHeight="1" x14ac:dyDescent="0.3">
      <c r="E343" s="206" t="str">
        <f xml:space="preserve"> Inputs!E$362</f>
        <v>Myanmar</v>
      </c>
      <c r="F343" s="206" t="str">
        <f xml:space="preserve"> Inputs!F$362</f>
        <v>mm</v>
      </c>
      <c r="G343" s="219">
        <f xml:space="preserve"> Inputs!G$362</f>
        <v>9.9938613208696334E-2</v>
      </c>
      <c r="H343" s="220">
        <f xml:space="preserve"> Inputs!H$362</f>
        <v>1.1149585799756514</v>
      </c>
      <c r="I343" s="175"/>
      <c r="J343" s="191"/>
      <c r="L343" s="175"/>
      <c r="M343" s="175"/>
      <c r="N343" s="175"/>
    </row>
    <row r="344" spans="5:14" ht="12.75" customHeight="1" x14ac:dyDescent="0.3">
      <c r="E344" s="206" t="str">
        <f xml:space="preserve"> Inputs!E$363</f>
        <v>Netherlands</v>
      </c>
      <c r="F344" s="206" t="str">
        <f xml:space="preserve"> Inputs!F$363</f>
        <v>nl</v>
      </c>
      <c r="G344" s="219">
        <f xml:space="preserve"> Inputs!G$363</f>
        <v>7.7230536748920137E-2</v>
      </c>
      <c r="H344" s="220">
        <f xml:space="preserve"> Inputs!H$363</f>
        <v>0.86161741512779411</v>
      </c>
      <c r="I344" s="175"/>
      <c r="J344" s="191"/>
      <c r="L344" s="175"/>
      <c r="M344" s="175"/>
      <c r="N344" s="175"/>
    </row>
    <row r="345" spans="5:14" ht="12.75" customHeight="1" x14ac:dyDescent="0.3">
      <c r="E345" s="206" t="str">
        <f xml:space="preserve"> Inputs!E$364</f>
        <v>Nigeria</v>
      </c>
      <c r="F345" s="206" t="str">
        <f xml:space="preserve"> Inputs!F$364</f>
        <v>ng</v>
      </c>
      <c r="G345" s="219">
        <f xml:space="preserve"> Inputs!G$364</f>
        <v>0.12763149477192307</v>
      </c>
      <c r="H345" s="220">
        <f xml:space="preserve"> Inputs!H$364</f>
        <v>1.4239123958415134</v>
      </c>
      <c r="I345" s="175"/>
      <c r="J345" s="191"/>
      <c r="L345" s="175"/>
      <c r="M345" s="175"/>
      <c r="N345" s="175"/>
    </row>
    <row r="346" spans="5:14" ht="12.75" customHeight="1" x14ac:dyDescent="0.3">
      <c r="E346" s="206" t="str">
        <f xml:space="preserve"> Inputs!E$365</f>
        <v>Norway</v>
      </c>
      <c r="F346" s="206" t="str">
        <f xml:space="preserve"> Inputs!F$365</f>
        <v>no</v>
      </c>
      <c r="G346" s="219">
        <f xml:space="preserve"> Inputs!G$365</f>
        <v>8.4342398777444649E-2</v>
      </c>
      <c r="H346" s="220">
        <f xml:space="preserve"> Inputs!H$365</f>
        <v>0.94096043714619904</v>
      </c>
      <c r="I346" s="175"/>
      <c r="J346" s="191"/>
      <c r="L346" s="175"/>
      <c r="M346" s="175"/>
      <c r="N346" s="175"/>
    </row>
    <row r="347" spans="5:14" ht="12.75" customHeight="1" x14ac:dyDescent="0.3">
      <c r="E347" s="206" t="str">
        <f xml:space="preserve"> Inputs!E$366</f>
        <v>Oman</v>
      </c>
      <c r="F347" s="206" t="str">
        <f xml:space="preserve"> Inputs!F$366</f>
        <v>om</v>
      </c>
      <c r="G347" s="219">
        <f xml:space="preserve"> Inputs!G$366</f>
        <v>0.135311346210816</v>
      </c>
      <c r="H347" s="220">
        <f xml:space="preserve"> Inputs!H$366</f>
        <v>1.5095921544434363</v>
      </c>
      <c r="I347" s="175"/>
      <c r="J347" s="191"/>
      <c r="L347" s="175"/>
      <c r="M347" s="175"/>
      <c r="N347" s="175"/>
    </row>
    <row r="348" spans="5:14" ht="12.75" customHeight="1" x14ac:dyDescent="0.3">
      <c r="E348" s="206" t="str">
        <f xml:space="preserve"> Inputs!E$367</f>
        <v>Pakistan</v>
      </c>
      <c r="F348" s="206" t="str">
        <f xml:space="preserve"> Inputs!F$367</f>
        <v>pk</v>
      </c>
      <c r="G348" s="219">
        <f xml:space="preserve"> Inputs!G$367</f>
        <v>9.8983015868791296E-2</v>
      </c>
      <c r="H348" s="220">
        <f xml:space="preserve"> Inputs!H$367</f>
        <v>1.1042975209623138</v>
      </c>
      <c r="I348" s="175"/>
      <c r="J348" s="191"/>
      <c r="L348" s="175"/>
      <c r="M348" s="175"/>
      <c r="N348" s="175"/>
    </row>
    <row r="349" spans="5:14" ht="12.75" customHeight="1" x14ac:dyDescent="0.3">
      <c r="E349" s="206" t="str">
        <f xml:space="preserve"> Inputs!E$368</f>
        <v>Peru</v>
      </c>
      <c r="F349" s="206" t="str">
        <f xml:space="preserve"> Inputs!F$368</f>
        <v>pe</v>
      </c>
      <c r="G349" s="219">
        <f xml:space="preserve"> Inputs!G$368</f>
        <v>8.2701791404318062E-2</v>
      </c>
      <c r="H349" s="220">
        <f xml:space="preserve"> Inputs!H$368</f>
        <v>0.92265710864974526</v>
      </c>
      <c r="I349" s="175"/>
      <c r="J349" s="191"/>
      <c r="L349" s="175"/>
      <c r="M349" s="175"/>
      <c r="N349" s="175"/>
    </row>
    <row r="350" spans="5:14" ht="12.75" customHeight="1" x14ac:dyDescent="0.3">
      <c r="E350" s="206" t="str">
        <f xml:space="preserve"> Inputs!E$369</f>
        <v>Qatar</v>
      </c>
      <c r="F350" s="206" t="str">
        <f xml:space="preserve"> Inputs!F$369</f>
        <v>qa</v>
      </c>
      <c r="G350" s="219">
        <f xml:space="preserve"> Inputs!G$369</f>
        <v>0.10106743346080928</v>
      </c>
      <c r="H350" s="220">
        <f xml:space="preserve"> Inputs!H$369</f>
        <v>1.1275521890416025</v>
      </c>
      <c r="I350" s="175"/>
      <c r="J350" s="191"/>
      <c r="L350" s="175"/>
      <c r="M350" s="175"/>
      <c r="N350" s="175"/>
    </row>
    <row r="351" spans="5:14" ht="12.75" customHeight="1" x14ac:dyDescent="0.3">
      <c r="E351" s="206" t="str">
        <f xml:space="preserve"> Inputs!E$370</f>
        <v>Russia</v>
      </c>
      <c r="F351" s="206" t="str">
        <f xml:space="preserve"> Inputs!F$370</f>
        <v>ru</v>
      </c>
      <c r="G351" s="219">
        <f xml:space="preserve"> Inputs!G$370</f>
        <v>0.10317384381672831</v>
      </c>
      <c r="H351" s="220">
        <f xml:space="preserve"> Inputs!H$370</f>
        <v>1.1510522179481184</v>
      </c>
      <c r="I351" s="175"/>
      <c r="J351" s="191"/>
      <c r="L351" s="175"/>
      <c r="M351" s="175"/>
      <c r="N351" s="175"/>
    </row>
    <row r="352" spans="5:14" ht="12.75" customHeight="1" x14ac:dyDescent="0.3">
      <c r="E352" s="206" t="str">
        <f xml:space="preserve"> Inputs!E$371</f>
        <v>Saudi Arabia</v>
      </c>
      <c r="F352" s="206" t="str">
        <f xml:space="preserve"> Inputs!F$371</f>
        <v>sa</v>
      </c>
      <c r="G352" s="219">
        <f xml:space="preserve"> Inputs!G$371</f>
        <v>2.3197799129462349E-2</v>
      </c>
      <c r="H352" s="220">
        <f xml:space="preserve"> Inputs!H$371</f>
        <v>0.25880472367506391</v>
      </c>
      <c r="I352" s="175"/>
      <c r="J352" s="191"/>
      <c r="L352" s="175"/>
      <c r="M352" s="175"/>
      <c r="N352" s="175"/>
    </row>
    <row r="353" spans="2:18" ht="12.75" customHeight="1" x14ac:dyDescent="0.3">
      <c r="E353" s="206" t="str">
        <f xml:space="preserve"> Inputs!E$372</f>
        <v>Thailand</v>
      </c>
      <c r="F353" s="206" t="str">
        <f xml:space="preserve"> Inputs!F$372</f>
        <v>th</v>
      </c>
      <c r="G353" s="219">
        <f xml:space="preserve"> Inputs!G$372</f>
        <v>9.4542435860239679E-2</v>
      </c>
      <c r="H353" s="220">
        <f xml:space="preserve"> Inputs!H$372</f>
        <v>1.0547564815017807</v>
      </c>
      <c r="I353" s="175"/>
      <c r="J353" s="191"/>
      <c r="L353" s="175"/>
      <c r="M353" s="175"/>
      <c r="N353" s="175"/>
    </row>
    <row r="354" spans="2:18" ht="12.75" customHeight="1" x14ac:dyDescent="0.3">
      <c r="E354" s="206" t="str">
        <f xml:space="preserve"> Inputs!E$373</f>
        <v>Trinidad and Tobago</v>
      </c>
      <c r="F354" s="206" t="str">
        <f xml:space="preserve"> Inputs!F$373</f>
        <v>tt</v>
      </c>
      <c r="G354" s="219">
        <f xml:space="preserve"> Inputs!G$373</f>
        <v>0.12978156581397818</v>
      </c>
      <c r="H354" s="220">
        <f xml:space="preserve"> Inputs!H$373</f>
        <v>1.4478995223277547</v>
      </c>
      <c r="I354" s="175"/>
      <c r="J354" s="191"/>
      <c r="L354" s="175"/>
      <c r="M354" s="175"/>
      <c r="N354" s="175"/>
    </row>
    <row r="355" spans="2:18" ht="12.75" customHeight="1" x14ac:dyDescent="0.3">
      <c r="E355" s="206" t="str">
        <f xml:space="preserve"> Inputs!E$374</f>
        <v>Turkmenistan</v>
      </c>
      <c r="F355" s="206" t="str">
        <f xml:space="preserve"> Inputs!F$374</f>
        <v>tm</v>
      </c>
      <c r="G355" s="219">
        <f xml:space="preserve"> Inputs!G$374</f>
        <v>0.10118328016890077</v>
      </c>
      <c r="H355" s="220">
        <f xml:space="preserve"> Inputs!H$374</f>
        <v>1.1288446252381985</v>
      </c>
      <c r="I355" s="175"/>
      <c r="J355" s="191"/>
      <c r="L355" s="175"/>
      <c r="M355" s="175"/>
      <c r="N355" s="175"/>
    </row>
    <row r="356" spans="2:18" ht="12.75" customHeight="1" x14ac:dyDescent="0.3">
      <c r="E356" s="206" t="str">
        <f xml:space="preserve"> Inputs!E$375</f>
        <v>Ukraine</v>
      </c>
      <c r="F356" s="206" t="str">
        <f xml:space="preserve"> Inputs!F$375</f>
        <v>ua</v>
      </c>
      <c r="G356" s="219">
        <f xml:space="preserve"> Inputs!G$375</f>
        <v>9.9068872345658865E-2</v>
      </c>
      <c r="H356" s="220">
        <f xml:space="preserve"> Inputs!H$375</f>
        <v>1.105255373112314</v>
      </c>
      <c r="I356" s="175"/>
      <c r="J356" s="191"/>
      <c r="L356" s="175"/>
      <c r="M356" s="175"/>
      <c r="N356" s="175"/>
    </row>
    <row r="357" spans="2:18" ht="12.75" customHeight="1" x14ac:dyDescent="0.3">
      <c r="E357" s="206" t="str">
        <f xml:space="preserve"> Inputs!E$376</f>
        <v>United Arab Emirates</v>
      </c>
      <c r="F357" s="206" t="str">
        <f xml:space="preserve"> Inputs!F$376</f>
        <v>ae</v>
      </c>
      <c r="G357" s="219">
        <f xml:space="preserve"> Inputs!G$376</f>
        <v>9.6016224931952401E-2</v>
      </c>
      <c r="H357" s="220">
        <f xml:space="preserve"> Inputs!H$376</f>
        <v>1.0711987125656541</v>
      </c>
      <c r="I357" s="175"/>
      <c r="J357" s="191"/>
      <c r="L357" s="175"/>
      <c r="M357" s="175"/>
      <c r="N357" s="175"/>
    </row>
    <row r="358" spans="2:18" ht="12.75" customHeight="1" x14ac:dyDescent="0.3">
      <c r="E358" s="206" t="str">
        <f xml:space="preserve"> Inputs!E$377</f>
        <v>United Kingdom</v>
      </c>
      <c r="F358" s="206" t="str">
        <f xml:space="preserve"> Inputs!F$377</f>
        <v>gb</v>
      </c>
      <c r="G358" s="219">
        <f xml:space="preserve"> Inputs!G$377</f>
        <v>0.11838039278072034</v>
      </c>
      <c r="H358" s="220">
        <f xml:space="preserve"> Inputs!H$377</f>
        <v>1.3207030835631661</v>
      </c>
      <c r="I358" s="175"/>
      <c r="J358" s="191"/>
      <c r="L358" s="175"/>
      <c r="M358" s="175"/>
      <c r="N358" s="175"/>
    </row>
    <row r="359" spans="2:18" ht="12.75" customHeight="1" x14ac:dyDescent="0.3">
      <c r="E359" s="206" t="str">
        <f xml:space="preserve"> Inputs!E$378</f>
        <v>United States of America</v>
      </c>
      <c r="F359" s="206" t="str">
        <f xml:space="preserve"> Inputs!F$378</f>
        <v>us</v>
      </c>
      <c r="G359" s="219">
        <f xml:space="preserve"> Inputs!G$378</f>
        <v>7.688808004651991E-2</v>
      </c>
      <c r="H359" s="220">
        <f xml:space="preserve"> Inputs!H$378</f>
        <v>0.85779681940055552</v>
      </c>
      <c r="I359" s="175"/>
      <c r="J359" s="191"/>
      <c r="L359" s="175"/>
      <c r="M359" s="175"/>
      <c r="N359" s="175"/>
    </row>
    <row r="360" spans="2:18" ht="12.75" customHeight="1" x14ac:dyDescent="0.3">
      <c r="E360" s="206" t="str">
        <f xml:space="preserve"> Inputs!E$379</f>
        <v>Uzbekistan</v>
      </c>
      <c r="F360" s="206" t="str">
        <f xml:space="preserve"> Inputs!F$379</f>
        <v>uz</v>
      </c>
      <c r="G360" s="219">
        <f xml:space="preserve"> Inputs!G$379</f>
        <v>0.10164620195522776</v>
      </c>
      <c r="H360" s="220">
        <f xml:space="preserve"> Inputs!H$379</f>
        <v>1.1340091817689673</v>
      </c>
      <c r="I360" s="175"/>
      <c r="J360" s="191"/>
      <c r="L360" s="175"/>
      <c r="M360" s="175"/>
      <c r="N360" s="175"/>
    </row>
    <row r="361" spans="2:18" ht="12.75" customHeight="1" x14ac:dyDescent="0.3">
      <c r="E361" s="206" t="str">
        <f xml:space="preserve"> Inputs!E$380</f>
        <v>Venezuela</v>
      </c>
      <c r="F361" s="206" t="str">
        <f xml:space="preserve"> Inputs!F$380</f>
        <v>ve</v>
      </c>
      <c r="G361" s="219">
        <f xml:space="preserve"> Inputs!G$380</f>
        <v>3.0232302619466529E-2</v>
      </c>
      <c r="H361" s="220">
        <f xml:space="preserve"> Inputs!H$380</f>
        <v>0.33728470023497814</v>
      </c>
      <c r="I361" s="175"/>
      <c r="J361" s="191"/>
      <c r="L361" s="175"/>
      <c r="M361" s="175"/>
      <c r="N361" s="175"/>
    </row>
    <row r="362" spans="2:18" ht="12.75" customHeight="1" x14ac:dyDescent="0.3">
      <c r="E362" s="206" t="str">
        <f xml:space="preserve"> Inputs!E$381</f>
        <v>Vietnam</v>
      </c>
      <c r="F362" s="206" t="str">
        <f xml:space="preserve"> Inputs!F$381</f>
        <v>vn</v>
      </c>
      <c r="G362" s="219">
        <f xml:space="preserve"> Inputs!G$381</f>
        <v>9.7184038067236633E-2</v>
      </c>
      <c r="H362" s="220">
        <f xml:space="preserve"> Inputs!H$381</f>
        <v>1.0842273431738696</v>
      </c>
      <c r="I362" s="175"/>
      <c r="J362" s="191"/>
      <c r="L362" s="175"/>
      <c r="M362" s="175"/>
      <c r="N362" s="175"/>
    </row>
    <row r="363" spans="2:18" ht="12.75" customHeight="1" x14ac:dyDescent="0.3">
      <c r="E363" s="206" t="str">
        <f xml:space="preserve"> Inputs!E$382</f>
        <v>Generic</v>
      </c>
      <c r="F363" s="206" t="str">
        <f xml:space="preserve"> Inputs!F$382</f>
        <v>xx</v>
      </c>
      <c r="G363" s="219">
        <f xml:space="preserve"> Inputs!G$382</f>
        <v>8.9634372974535789E-2</v>
      </c>
      <c r="H363" s="220">
        <f xml:space="preserve"> Inputs!H$382</f>
        <v>1</v>
      </c>
      <c r="I363" s="175"/>
      <c r="J363" s="191"/>
      <c r="L363" s="175"/>
      <c r="M363" s="175"/>
      <c r="N363" s="175"/>
    </row>
    <row r="364" spans="2:18" ht="12.75" customHeight="1" x14ac:dyDescent="0.3">
      <c r="G364" s="175"/>
      <c r="H364" s="175"/>
      <c r="I364" s="175"/>
      <c r="J364" s="191"/>
      <c r="L364" s="175"/>
      <c r="M364" s="175"/>
      <c r="N364" s="175"/>
    </row>
    <row r="365" spans="2:18" ht="12.75" customHeight="1" x14ac:dyDescent="0.3">
      <c r="B365" s="11" t="s">
        <v>502</v>
      </c>
      <c r="E365" s="192"/>
      <c r="F365" s="192"/>
      <c r="G365" s="108"/>
      <c r="H365" s="108"/>
      <c r="I365" s="108"/>
      <c r="L365" s="175"/>
      <c r="M365" s="175"/>
      <c r="N365" s="175"/>
      <c r="P365" s="36"/>
      <c r="Q365" s="36"/>
      <c r="R365" s="36"/>
    </row>
    <row r="366" spans="2:18" ht="12.75" customHeight="1" x14ac:dyDescent="0.3">
      <c r="E366" s="217" t="str">
        <f xml:space="preserve"> Inputs!E$41</f>
        <v>IEA Gas CO2-only - P5 - Upstream</v>
      </c>
      <c r="F366" s="208">
        <f xml:space="preserve"> Inputs!F$41</f>
        <v>18.768063624441655</v>
      </c>
      <c r="G366" s="218" t="str">
        <f xml:space="preserve"> Inputs!G$41</f>
        <v>kg CO2 / boe</v>
      </c>
      <c r="H366" s="36"/>
      <c r="I366" s="108"/>
      <c r="J366" s="203"/>
      <c r="L366" s="175"/>
      <c r="M366" s="175"/>
      <c r="N366" s="175"/>
      <c r="P366" s="36"/>
      <c r="Q366" s="36"/>
      <c r="R366" s="36"/>
    </row>
    <row r="367" spans="2:18" ht="12.75" customHeight="1" x14ac:dyDescent="0.3">
      <c r="E367" s="217" t="str">
        <f xml:space="preserve"> Inputs!E$42</f>
        <v>IEA Gas CO2-only - WA - Upstream</v>
      </c>
      <c r="F367" s="208">
        <f xml:space="preserve"> Inputs!F$42</f>
        <v>32.55647574477463</v>
      </c>
      <c r="G367" s="218" t="str">
        <f xml:space="preserve"> Inputs!G$42</f>
        <v>kg CO2 / boe</v>
      </c>
      <c r="H367" s="108"/>
      <c r="I367" s="108"/>
      <c r="L367" s="175"/>
      <c r="M367" s="175"/>
      <c r="N367" s="175"/>
      <c r="P367" s="36"/>
      <c r="Q367" s="36"/>
      <c r="R367" s="36"/>
    </row>
    <row r="368" spans="2:18" ht="12.75" customHeight="1" x14ac:dyDescent="0.3">
      <c r="E368" s="217" t="str">
        <f xml:space="preserve"> Inputs!E$43</f>
        <v>IEA Gas CO2-only - P95 - Upstream</v>
      </c>
      <c r="F368" s="208">
        <f xml:space="preserve"> Inputs!F$43</f>
        <v>65.561797488797239</v>
      </c>
      <c r="G368" s="218" t="str">
        <f xml:space="preserve"> Inputs!G$43</f>
        <v>kg CO2 / boe</v>
      </c>
      <c r="H368" s="108"/>
      <c r="I368" s="108"/>
      <c r="L368" s="175"/>
      <c r="M368" s="175"/>
      <c r="N368" s="175"/>
      <c r="P368" s="36"/>
      <c r="Q368" s="36"/>
      <c r="R368" s="36"/>
    </row>
    <row r="369" spans="1:18" ht="12.75" customHeight="1" x14ac:dyDescent="0.3">
      <c r="E369" s="192"/>
      <c r="F369" s="192"/>
      <c r="G369" s="203"/>
      <c r="H369" s="108"/>
      <c r="I369" s="108"/>
      <c r="L369" s="175"/>
      <c r="M369" s="175"/>
      <c r="N369" s="175"/>
      <c r="P369" s="36"/>
      <c r="Q369" s="36"/>
      <c r="R369" s="36"/>
    </row>
    <row r="370" spans="1:18" ht="12.75" customHeight="1" x14ac:dyDescent="0.3">
      <c r="E370" s="217" t="str">
        <f xml:space="preserve"> Inputs!E$45</f>
        <v>IEA Gas CO2-only - P5 - Midstream</v>
      </c>
      <c r="F370" s="208">
        <f xml:space="preserve"> Inputs!F$45</f>
        <v>0</v>
      </c>
      <c r="G370" s="218" t="str">
        <f xml:space="preserve"> Inputs!G$45</f>
        <v>kg CO2 / bbl</v>
      </c>
      <c r="H370" s="108"/>
      <c r="I370" s="108"/>
      <c r="L370" s="175"/>
      <c r="M370" s="175"/>
      <c r="N370" s="175"/>
      <c r="P370" s="36"/>
      <c r="Q370" s="36"/>
      <c r="R370" s="36"/>
    </row>
    <row r="371" spans="1:18" ht="12.75" customHeight="1" x14ac:dyDescent="0.3">
      <c r="E371" s="217" t="str">
        <f xml:space="preserve"> Inputs!E$46</f>
        <v>IEA Gas CO2-only - WA - Midstream</v>
      </c>
      <c r="F371" s="208">
        <f xml:space="preserve"> Inputs!F$46</f>
        <v>5.5602815051485024</v>
      </c>
      <c r="G371" s="218" t="str">
        <f xml:space="preserve"> Inputs!G$46</f>
        <v>kg CO2 / bbl</v>
      </c>
      <c r="H371" s="108"/>
      <c r="I371" s="108"/>
      <c r="L371" s="175"/>
      <c r="M371" s="175"/>
      <c r="N371" s="175"/>
      <c r="P371" s="36"/>
      <c r="Q371" s="36"/>
      <c r="R371" s="36"/>
    </row>
    <row r="372" spans="1:18" ht="12.75" customHeight="1" x14ac:dyDescent="0.3">
      <c r="E372" s="217" t="str">
        <f xml:space="preserve"> Inputs!E$47</f>
        <v>IEA Gas CO2-only - P95 - Midstream</v>
      </c>
      <c r="F372" s="208">
        <f xml:space="preserve"> Inputs!F$47</f>
        <v>39.193963310264458</v>
      </c>
      <c r="G372" s="218" t="str">
        <f xml:space="preserve"> Inputs!G$47</f>
        <v>kg CO2 / bbl</v>
      </c>
      <c r="H372" s="108"/>
      <c r="I372" s="108"/>
      <c r="L372" s="175"/>
      <c r="M372" s="175"/>
      <c r="N372" s="175"/>
      <c r="P372" s="36"/>
      <c r="Q372" s="36"/>
      <c r="R372" s="36"/>
    </row>
    <row r="373" spans="1:18" ht="12.75" customHeight="1" x14ac:dyDescent="0.3">
      <c r="E373" s="192"/>
      <c r="F373" s="192"/>
      <c r="G373" s="203"/>
      <c r="H373" s="108"/>
      <c r="I373" s="108"/>
      <c r="L373" s="175"/>
      <c r="M373" s="175"/>
      <c r="N373" s="175"/>
      <c r="P373" s="36"/>
      <c r="Q373" s="36"/>
      <c r="R373" s="36"/>
    </row>
    <row r="374" spans="1:18" ht="12.75" customHeight="1" x14ac:dyDescent="0.3">
      <c r="B374" s="11" t="s">
        <v>517</v>
      </c>
      <c r="E374" s="192"/>
      <c r="F374" s="192"/>
      <c r="G374" s="108"/>
      <c r="H374" s="108"/>
      <c r="I374" s="108"/>
      <c r="L374" s="175"/>
      <c r="M374" s="175"/>
      <c r="N374" s="175"/>
      <c r="P374" s="36"/>
      <c r="Q374" s="36"/>
      <c r="R374" s="36"/>
    </row>
    <row r="375" spans="1:18" ht="12.75" customHeight="1" x14ac:dyDescent="0.3">
      <c r="E375" s="192" t="s">
        <v>518</v>
      </c>
      <c r="F375" s="193">
        <f xml:space="preserve"> F366 + F370</f>
        <v>18.768063624441655</v>
      </c>
      <c r="G375" s="203" t="s">
        <v>501</v>
      </c>
      <c r="H375" s="108"/>
      <c r="I375" s="108"/>
      <c r="L375" s="175"/>
      <c r="M375" s="175"/>
      <c r="N375" s="175"/>
      <c r="P375" s="36"/>
      <c r="Q375" s="36"/>
      <c r="R375" s="36"/>
    </row>
    <row r="376" spans="1:18" ht="12.75" customHeight="1" x14ac:dyDescent="0.3">
      <c r="E376" s="192" t="s">
        <v>519</v>
      </c>
      <c r="F376" s="193">
        <f t="shared" ref="F376:F377" si="272" xml:space="preserve"> F367 + F371</f>
        <v>38.116757249923133</v>
      </c>
      <c r="G376" s="203" t="s">
        <v>501</v>
      </c>
      <c r="H376" s="108"/>
      <c r="I376" s="108"/>
      <c r="L376" s="175"/>
      <c r="M376" s="175"/>
      <c r="N376" s="175"/>
      <c r="P376" s="36"/>
      <c r="Q376" s="36"/>
      <c r="R376" s="36"/>
    </row>
    <row r="377" spans="1:18" ht="12.75" customHeight="1" x14ac:dyDescent="0.3">
      <c r="E377" s="192" t="s">
        <v>520</v>
      </c>
      <c r="F377" s="193">
        <f t="shared" si="272"/>
        <v>104.7557607990617</v>
      </c>
      <c r="G377" s="203" t="s">
        <v>501</v>
      </c>
      <c r="H377" s="108"/>
      <c r="I377" s="108"/>
      <c r="L377" s="175"/>
      <c r="M377" s="175"/>
      <c r="N377" s="175"/>
      <c r="P377" s="36"/>
      <c r="Q377" s="36"/>
      <c r="R377" s="36"/>
    </row>
    <row r="379" spans="1:18" ht="12.75" customHeight="1" x14ac:dyDescent="0.3">
      <c r="B379" s="11" t="s">
        <v>543</v>
      </c>
      <c r="G379" s="108" t="s">
        <v>370</v>
      </c>
      <c r="H379" s="108" t="s">
        <v>382</v>
      </c>
      <c r="I379" s="108" t="s">
        <v>371</v>
      </c>
      <c r="J379" s="191" t="s">
        <v>542</v>
      </c>
      <c r="L379" s="175"/>
      <c r="M379" s="175"/>
      <c r="N379" s="175"/>
    </row>
    <row r="380" spans="1:18" s="125" customFormat="1" ht="4.95" customHeight="1" x14ac:dyDescent="0.3">
      <c r="A380" s="123"/>
      <c r="B380" s="123"/>
      <c r="C380" s="124"/>
      <c r="E380" s="127"/>
      <c r="G380" s="127"/>
      <c r="H380" s="127"/>
      <c r="I380" s="127"/>
      <c r="K380" s="127"/>
      <c r="L380" s="127"/>
      <c r="M380" s="127"/>
      <c r="N380" s="127"/>
    </row>
    <row r="381" spans="1:18" ht="12.75" customHeight="1" x14ac:dyDescent="0.3">
      <c r="E381" s="211" t="str">
        <f xml:space="preserve"> Inputs!E$332</f>
        <v>Algeria</v>
      </c>
      <c r="F381" s="211" t="str">
        <f xml:space="preserve"> Inputs!F$332</f>
        <v>dz</v>
      </c>
      <c r="G381" s="278">
        <f>H313 * $F$375</f>
        <v>20.97501980599095</v>
      </c>
      <c r="H381" s="278">
        <f>H313 * $F$376</f>
        <v>42.598946500591467</v>
      </c>
      <c r="I381" s="278">
        <f xml:space="preserve"> H313 * $F$377</f>
        <v>117.07409999881313</v>
      </c>
      <c r="J381" s="191"/>
    </row>
    <row r="382" spans="1:18" ht="12.75" customHeight="1" x14ac:dyDescent="0.3">
      <c r="E382" s="211" t="str">
        <f xml:space="preserve"> Inputs!E$333</f>
        <v>Angola</v>
      </c>
      <c r="F382" s="211" t="str">
        <f xml:space="preserve"> Inputs!F$333</f>
        <v>ao</v>
      </c>
      <c r="G382" s="278">
        <f t="shared" ref="G382:G431" si="273">H314 * $F$375</f>
        <v>9.9206908719837497</v>
      </c>
      <c r="H382" s="278">
        <f t="shared" ref="H382:H431" si="274">H314 * $F$376</f>
        <v>20.148299434922794</v>
      </c>
      <c r="I382" s="278">
        <f t="shared" ref="I382:I431" si="275" xml:space="preserve"> H314 * $F$377</f>
        <v>55.373294802429676</v>
      </c>
    </row>
    <row r="383" spans="1:18" ht="12.75" customHeight="1" x14ac:dyDescent="0.3">
      <c r="E383" s="211" t="str">
        <f xml:space="preserve"> Inputs!E$334</f>
        <v>Argentina</v>
      </c>
      <c r="F383" s="211" t="str">
        <f xml:space="preserve"> Inputs!F$334</f>
        <v>ar</v>
      </c>
      <c r="G383" s="278">
        <f t="shared" si="273"/>
        <v>20.659803751419894</v>
      </c>
      <c r="H383" s="278">
        <f t="shared" si="274"/>
        <v>41.958762511779945</v>
      </c>
      <c r="I383" s="278">
        <f t="shared" si="275"/>
        <v>115.31469112886094</v>
      </c>
    </row>
    <row r="384" spans="1:18" ht="12.75" customHeight="1" x14ac:dyDescent="0.3">
      <c r="E384" s="211" t="str">
        <f xml:space="preserve"> Inputs!E$335</f>
        <v>Australia</v>
      </c>
      <c r="F384" s="211" t="str">
        <f xml:space="preserve"> Inputs!F$335</f>
        <v>au</v>
      </c>
      <c r="G384" s="278">
        <f t="shared" si="273"/>
        <v>31.76571696049638</v>
      </c>
      <c r="H384" s="278">
        <f t="shared" si="274"/>
        <v>64.514173996947321</v>
      </c>
      <c r="I384" s="278">
        <f t="shared" si="275"/>
        <v>177.3034189414654</v>
      </c>
    </row>
    <row r="385" spans="5:9" ht="12.75" customHeight="1" x14ac:dyDescent="0.3">
      <c r="E385" s="211" t="str">
        <f xml:space="preserve"> Inputs!E$336</f>
        <v>Azerbaijan</v>
      </c>
      <c r="F385" s="211" t="str">
        <f xml:space="preserve"> Inputs!F$336</f>
        <v>az</v>
      </c>
      <c r="G385" s="278">
        <f t="shared" si="273"/>
        <v>15.164529811738213</v>
      </c>
      <c r="H385" s="278">
        <f t="shared" si="274"/>
        <v>30.798206634939621</v>
      </c>
      <c r="I385" s="278">
        <f t="shared" si="275"/>
        <v>84.642288590704197</v>
      </c>
    </row>
    <row r="386" spans="5:9" ht="12.75" customHeight="1" x14ac:dyDescent="0.3">
      <c r="E386" s="211" t="str">
        <f xml:space="preserve"> Inputs!E$337</f>
        <v>Bahrain</v>
      </c>
      <c r="F386" s="211" t="str">
        <f xml:space="preserve"> Inputs!F$337</f>
        <v>bh</v>
      </c>
      <c r="G386" s="278">
        <f t="shared" si="273"/>
        <v>21.179988695136352</v>
      </c>
      <c r="H386" s="278">
        <f t="shared" si="274"/>
        <v>43.015225427798804</v>
      </c>
      <c r="I386" s="278">
        <f t="shared" si="275"/>
        <v>118.21815366104617</v>
      </c>
    </row>
    <row r="387" spans="5:9" ht="12.75" customHeight="1" x14ac:dyDescent="0.3">
      <c r="E387" s="211" t="str">
        <f xml:space="preserve"> Inputs!E$338</f>
        <v>Bangladesh</v>
      </c>
      <c r="F387" s="211" t="str">
        <f xml:space="preserve"> Inputs!F$338</f>
        <v>bd</v>
      </c>
      <c r="G387" s="278">
        <f t="shared" si="273"/>
        <v>14.903035657197716</v>
      </c>
      <c r="H387" s="278">
        <f t="shared" si="274"/>
        <v>30.267128447528027</v>
      </c>
      <c r="I387" s="278">
        <f t="shared" si="275"/>
        <v>83.182733697266855</v>
      </c>
    </row>
    <row r="388" spans="5:9" ht="12.75" customHeight="1" x14ac:dyDescent="0.3">
      <c r="E388" s="211" t="str">
        <f xml:space="preserve"> Inputs!E$339</f>
        <v>Bolivia</v>
      </c>
      <c r="F388" s="211" t="str">
        <f xml:space="preserve"> Inputs!F$339</f>
        <v>bo</v>
      </c>
      <c r="G388" s="278">
        <f t="shared" si="273"/>
        <v>20.423768444943455</v>
      </c>
      <c r="H388" s="278">
        <f t="shared" si="274"/>
        <v>41.479389644157258</v>
      </c>
      <c r="I388" s="278">
        <f t="shared" si="275"/>
        <v>113.99723725614612</v>
      </c>
    </row>
    <row r="389" spans="5:9" ht="12.75" customHeight="1" x14ac:dyDescent="0.3">
      <c r="E389" s="211" t="str">
        <f xml:space="preserve"> Inputs!E$340</f>
        <v>Brazil</v>
      </c>
      <c r="F389" s="211" t="str">
        <f xml:space="preserve"> Inputs!F$340</f>
        <v>br</v>
      </c>
      <c r="G389" s="278">
        <f t="shared" si="273"/>
        <v>9.9442423546151417</v>
      </c>
      <c r="H389" s="278">
        <f t="shared" si="274"/>
        <v>20.196131015436375</v>
      </c>
      <c r="I389" s="278">
        <f t="shared" si="275"/>
        <v>55.504749678668709</v>
      </c>
    </row>
    <row r="390" spans="5:9" ht="12.75" customHeight="1" x14ac:dyDescent="0.3">
      <c r="E390" s="211" t="str">
        <f xml:space="preserve"> Inputs!E$341</f>
        <v>Canada</v>
      </c>
      <c r="F390" s="211" t="str">
        <f xml:space="preserve"> Inputs!F$341</f>
        <v>ca</v>
      </c>
      <c r="G390" s="278">
        <f t="shared" si="273"/>
        <v>19.42186599073975</v>
      </c>
      <c r="H390" s="278">
        <f t="shared" si="274"/>
        <v>39.44458875051307</v>
      </c>
      <c r="I390" s="278">
        <f t="shared" si="275"/>
        <v>108.40502188770111</v>
      </c>
    </row>
    <row r="391" spans="5:9" ht="12.75" customHeight="1" x14ac:dyDescent="0.3">
      <c r="E391" s="211" t="str">
        <f xml:space="preserve"> Inputs!E$342</f>
        <v>Chad</v>
      </c>
      <c r="F391" s="211" t="str">
        <f xml:space="preserve"> Inputs!F$342</f>
        <v>td</v>
      </c>
      <c r="G391" s="278">
        <f t="shared" si="273"/>
        <v>10.20085059968846</v>
      </c>
      <c r="H391" s="278">
        <f t="shared" si="274"/>
        <v>20.717286227903291</v>
      </c>
      <c r="I391" s="278">
        <f t="shared" si="275"/>
        <v>56.937033396257995</v>
      </c>
    </row>
    <row r="392" spans="5:9" ht="12.75" customHeight="1" x14ac:dyDescent="0.3">
      <c r="E392" s="211" t="str">
        <f xml:space="preserve"> Inputs!E$343</f>
        <v>China</v>
      </c>
      <c r="F392" s="211" t="str">
        <f xml:space="preserve"> Inputs!F$343</f>
        <v>cn</v>
      </c>
      <c r="G392" s="278">
        <f t="shared" si="273"/>
        <v>20.198877451797554</v>
      </c>
      <c r="H392" s="278">
        <f t="shared" si="274"/>
        <v>41.022650176252164</v>
      </c>
      <c r="I392" s="278">
        <f t="shared" si="275"/>
        <v>112.74198644523267</v>
      </c>
    </row>
    <row r="393" spans="5:9" ht="12.75" customHeight="1" x14ac:dyDescent="0.3">
      <c r="E393" s="211" t="str">
        <f xml:space="preserve"> Inputs!E$344</f>
        <v>Colombia</v>
      </c>
      <c r="F393" s="211" t="str">
        <f xml:space="preserve"> Inputs!F$344</f>
        <v>co</v>
      </c>
      <c r="G393" s="278">
        <f t="shared" si="273"/>
        <v>16.321157271359802</v>
      </c>
      <c r="H393" s="278">
        <f t="shared" si="274"/>
        <v>33.14724428683553</v>
      </c>
      <c r="I393" s="278">
        <f t="shared" si="275"/>
        <v>91.098116528966003</v>
      </c>
    </row>
    <row r="394" spans="5:9" ht="12.75" customHeight="1" x14ac:dyDescent="0.3">
      <c r="E394" s="211" t="str">
        <f xml:space="preserve"> Inputs!E$345</f>
        <v>Ecuador</v>
      </c>
      <c r="F394" s="211" t="str">
        <f xml:space="preserve"> Inputs!F$345</f>
        <v>ec</v>
      </c>
      <c r="G394" s="278">
        <f t="shared" si="273"/>
        <v>10.354597852873219</v>
      </c>
      <c r="H394" s="278">
        <f t="shared" si="274"/>
        <v>21.029537232842021</v>
      </c>
      <c r="I394" s="278">
        <f t="shared" si="275"/>
        <v>57.795188547499102</v>
      </c>
    </row>
    <row r="395" spans="5:9" ht="12.75" customHeight="1" x14ac:dyDescent="0.3">
      <c r="E395" s="211" t="str">
        <f xml:space="preserve"> Inputs!E$346</f>
        <v>Egypt</v>
      </c>
      <c r="F395" s="211" t="str">
        <f xml:space="preserve"> Inputs!F$346</f>
        <v>eg</v>
      </c>
      <c r="G395" s="278">
        <f t="shared" si="273"/>
        <v>16.666029734626971</v>
      </c>
      <c r="H395" s="278">
        <f t="shared" si="274"/>
        <v>33.847658577173853</v>
      </c>
      <c r="I395" s="278">
        <f t="shared" si="275"/>
        <v>93.02305550994592</v>
      </c>
    </row>
    <row r="396" spans="5:9" ht="12.75" customHeight="1" x14ac:dyDescent="0.3">
      <c r="E396" s="211" t="str">
        <f xml:space="preserve"> Inputs!E$347</f>
        <v>Equatorial Guinea</v>
      </c>
      <c r="F396" s="211" t="str">
        <f xml:space="preserve"> Inputs!F$347</f>
        <v>gq</v>
      </c>
      <c r="G396" s="278">
        <f t="shared" si="273"/>
        <v>23.699364628568116</v>
      </c>
      <c r="H396" s="278">
        <f t="shared" si="274"/>
        <v>48.131919552325144</v>
      </c>
      <c r="I396" s="278">
        <f t="shared" si="275"/>
        <v>132.28029389706865</v>
      </c>
    </row>
    <row r="397" spans="5:9" ht="12.75" customHeight="1" x14ac:dyDescent="0.3">
      <c r="E397" s="211" t="str">
        <f xml:space="preserve"> Inputs!E$348</f>
        <v>Gabon</v>
      </c>
      <c r="F397" s="211" t="str">
        <f xml:space="preserve"> Inputs!F$348</f>
        <v>ga</v>
      </c>
      <c r="G397" s="278">
        <f t="shared" si="273"/>
        <v>27.855159461547593</v>
      </c>
      <c r="H397" s="278">
        <f t="shared" si="274"/>
        <v>56.572077578157497</v>
      </c>
      <c r="I397" s="278">
        <f t="shared" si="275"/>
        <v>155.47626435864714</v>
      </c>
    </row>
    <row r="398" spans="5:9" ht="12.75" customHeight="1" x14ac:dyDescent="0.3">
      <c r="E398" s="211" t="str">
        <f xml:space="preserve"> Inputs!E$349</f>
        <v>Ghana</v>
      </c>
      <c r="F398" s="211" t="str">
        <f xml:space="preserve"> Inputs!F$349</f>
        <v>gh</v>
      </c>
      <c r="G398" s="278">
        <f t="shared" si="273"/>
        <v>18.208734045384936</v>
      </c>
      <c r="H398" s="278">
        <f t="shared" si="274"/>
        <v>36.980794040599726</v>
      </c>
      <c r="I398" s="278">
        <f t="shared" si="275"/>
        <v>101.63380870192582</v>
      </c>
    </row>
    <row r="399" spans="5:9" ht="12.75" customHeight="1" x14ac:dyDescent="0.3">
      <c r="E399" s="211" t="str">
        <f xml:space="preserve"> Inputs!E$350</f>
        <v>Guyana</v>
      </c>
      <c r="F399" s="211" t="str">
        <f xml:space="preserve"> Inputs!F$350</f>
        <v>gy</v>
      </c>
      <c r="G399" s="278">
        <f t="shared" si="273"/>
        <v>12.781255602577994</v>
      </c>
      <c r="H399" s="278">
        <f t="shared" si="274"/>
        <v>25.957926555525457</v>
      </c>
      <c r="I399" s="278">
        <f t="shared" si="275"/>
        <v>71.339813281092276</v>
      </c>
    </row>
    <row r="400" spans="5:9" ht="12.75" customHeight="1" x14ac:dyDescent="0.3">
      <c r="E400" s="211" t="str">
        <f xml:space="preserve"> Inputs!E$351</f>
        <v>India</v>
      </c>
      <c r="F400" s="211" t="str">
        <f xml:space="preserve"> Inputs!F$351</f>
        <v>in</v>
      </c>
      <c r="G400" s="278">
        <f t="shared" si="273"/>
        <v>19.859634893484248</v>
      </c>
      <c r="H400" s="278">
        <f t="shared" si="274"/>
        <v>40.333669868916068</v>
      </c>
      <c r="I400" s="278">
        <f t="shared" si="275"/>
        <v>110.84847132280684</v>
      </c>
    </row>
    <row r="401" spans="5:9" ht="12.75" customHeight="1" x14ac:dyDescent="0.3">
      <c r="E401" s="211" t="str">
        <f xml:space="preserve"> Inputs!E$352</f>
        <v>Indonesia</v>
      </c>
      <c r="F401" s="211" t="str">
        <f xml:space="preserve"> Inputs!F$352</f>
        <v>id</v>
      </c>
      <c r="G401" s="278">
        <f t="shared" si="273"/>
        <v>26.168465854365586</v>
      </c>
      <c r="H401" s="278">
        <f t="shared" si="274"/>
        <v>53.146508906479127</v>
      </c>
      <c r="I401" s="278">
        <f t="shared" si="275"/>
        <v>146.0618209940605</v>
      </c>
    </row>
    <row r="402" spans="5:9" ht="12.75" customHeight="1" x14ac:dyDescent="0.3">
      <c r="E402" s="211" t="str">
        <f xml:space="preserve"> Inputs!E$353</f>
        <v>Iran</v>
      </c>
      <c r="F402" s="211" t="str">
        <f xml:space="preserve"> Inputs!F$353</f>
        <v>ir</v>
      </c>
      <c r="G402" s="278">
        <f t="shared" si="273"/>
        <v>16.622293375624654</v>
      </c>
      <c r="H402" s="278">
        <f t="shared" si="274"/>
        <v>33.758832781799001</v>
      </c>
      <c r="I402" s="278">
        <f t="shared" si="275"/>
        <v>92.778936795647553</v>
      </c>
    </row>
    <row r="403" spans="5:9" ht="12.75" customHeight="1" x14ac:dyDescent="0.3">
      <c r="E403" s="211" t="str">
        <f xml:space="preserve"> Inputs!E$354</f>
        <v>Iraq</v>
      </c>
      <c r="F403" s="211" t="str">
        <f xml:space="preserve"> Inputs!F$354</f>
        <v>iq</v>
      </c>
      <c r="G403" s="278">
        <f t="shared" si="273"/>
        <v>13.762657852537762</v>
      </c>
      <c r="H403" s="278">
        <f t="shared" si="274"/>
        <v>27.951092823223345</v>
      </c>
      <c r="I403" s="278">
        <f t="shared" si="275"/>
        <v>76.817604778482561</v>
      </c>
    </row>
    <row r="404" spans="5:9" ht="12.75" customHeight="1" x14ac:dyDescent="0.3">
      <c r="E404" s="211" t="str">
        <f xml:space="preserve"> Inputs!E$355</f>
        <v>Israel</v>
      </c>
      <c r="F404" s="211" t="str">
        <f xml:space="preserve"> Inputs!F$355</f>
        <v>il</v>
      </c>
      <c r="G404" s="278">
        <f t="shared" si="273"/>
        <v>20.711269819969992</v>
      </c>
      <c r="H404" s="278">
        <f t="shared" si="274"/>
        <v>42.063286861269958</v>
      </c>
      <c r="I404" s="278">
        <f t="shared" si="275"/>
        <v>115.60195396397202</v>
      </c>
    </row>
    <row r="405" spans="5:9" ht="12.75" customHeight="1" x14ac:dyDescent="0.3">
      <c r="E405" s="211" t="str">
        <f xml:space="preserve"> Inputs!E$356</f>
        <v>Kazakhstan</v>
      </c>
      <c r="F405" s="211" t="str">
        <f xml:space="preserve"> Inputs!F$356</f>
        <v>kz</v>
      </c>
      <c r="G405" s="278">
        <f t="shared" si="273"/>
        <v>14.326176819477958</v>
      </c>
      <c r="H405" s="278">
        <f t="shared" si="274"/>
        <v>29.095564415946107</v>
      </c>
      <c r="I405" s="278">
        <f t="shared" si="275"/>
        <v>79.962940348937693</v>
      </c>
    </row>
    <row r="406" spans="5:9" ht="12.75" customHeight="1" x14ac:dyDescent="0.3">
      <c r="E406" s="211" t="str">
        <f xml:space="preserve"> Inputs!E$357</f>
        <v>Kuwait</v>
      </c>
      <c r="F406" s="211" t="str">
        <f xml:space="preserve"> Inputs!F$357</f>
        <v>kw</v>
      </c>
      <c r="G406" s="278">
        <f t="shared" si="273"/>
        <v>6.6256519830208873</v>
      </c>
      <c r="H406" s="278">
        <f t="shared" si="274"/>
        <v>13.456282614599898</v>
      </c>
      <c r="I406" s="278">
        <f t="shared" si="275"/>
        <v>36.981716822787753</v>
      </c>
    </row>
    <row r="407" spans="5:9" ht="12.75" customHeight="1" x14ac:dyDescent="0.3">
      <c r="E407" s="211" t="str">
        <f xml:space="preserve"> Inputs!E$358</f>
        <v>Libya</v>
      </c>
      <c r="F407" s="211" t="str">
        <f xml:space="preserve"> Inputs!F$358</f>
        <v>ly</v>
      </c>
      <c r="G407" s="278">
        <f t="shared" si="273"/>
        <v>21.222908044266319</v>
      </c>
      <c r="H407" s="278">
        <f t="shared" si="274"/>
        <v>43.102391927489329</v>
      </c>
      <c r="I407" s="278">
        <f t="shared" si="275"/>
        <v>118.45771215578907</v>
      </c>
    </row>
    <row r="408" spans="5:9" ht="12.75" customHeight="1" x14ac:dyDescent="0.3">
      <c r="E408" s="211" t="str">
        <f xml:space="preserve"> Inputs!E$359</f>
        <v>Malaysia</v>
      </c>
      <c r="F408" s="211" t="str">
        <f xml:space="preserve"> Inputs!F$359</f>
        <v>my</v>
      </c>
      <c r="G408" s="278">
        <f t="shared" si="273"/>
        <v>25.212406980074061</v>
      </c>
      <c r="H408" s="278">
        <f t="shared" si="274"/>
        <v>51.204813441394144</v>
      </c>
      <c r="I408" s="278">
        <f t="shared" si="275"/>
        <v>140.72548599705664</v>
      </c>
    </row>
    <row r="409" spans="5:9" ht="12.75" customHeight="1" x14ac:dyDescent="0.3">
      <c r="E409" s="211" t="str">
        <f xml:space="preserve"> Inputs!E$360</f>
        <v>Mexico</v>
      </c>
      <c r="F409" s="211" t="str">
        <f xml:space="preserve"> Inputs!F$360</f>
        <v>mx</v>
      </c>
      <c r="G409" s="278">
        <f t="shared" si="273"/>
        <v>19.235411387584737</v>
      </c>
      <c r="H409" s="278">
        <f t="shared" si="274"/>
        <v>39.065911174136204</v>
      </c>
      <c r="I409" s="278">
        <f t="shared" si="275"/>
        <v>107.3643075018785</v>
      </c>
    </row>
    <row r="410" spans="5:9" ht="12.75" customHeight="1" x14ac:dyDescent="0.3">
      <c r="E410" s="211" t="str">
        <f xml:space="preserve"> Inputs!E$361</f>
        <v>Mozambique</v>
      </c>
      <c r="F410" s="211" t="str">
        <f xml:space="preserve"> Inputs!F$361</f>
        <v>mz</v>
      </c>
      <c r="G410" s="278">
        <f t="shared" si="273"/>
        <v>20.682162984959248</v>
      </c>
      <c r="H410" s="278">
        <f t="shared" si="274"/>
        <v>42.004172709345774</v>
      </c>
      <c r="I410" s="278">
        <f t="shared" si="275"/>
        <v>115.43949135157804</v>
      </c>
    </row>
    <row r="411" spans="5:9" ht="12.75" customHeight="1" x14ac:dyDescent="0.3">
      <c r="E411" s="211" t="str">
        <f xml:space="preserve"> Inputs!E$362</f>
        <v>Myanmar</v>
      </c>
      <c r="F411" s="211" t="str">
        <f xml:space="preserve"> Inputs!F$362</f>
        <v>mm</v>
      </c>
      <c r="G411" s="278">
        <f t="shared" si="273"/>
        <v>20.925613567600145</v>
      </c>
      <c r="H411" s="278">
        <f t="shared" si="274"/>
        <v>42.498605536650913</v>
      </c>
      <c r="I411" s="278">
        <f t="shared" si="275"/>
        <v>116.79833430479084</v>
      </c>
    </row>
    <row r="412" spans="5:9" ht="12.75" customHeight="1" x14ac:dyDescent="0.3">
      <c r="E412" s="211" t="str">
        <f xml:space="preserve"> Inputs!E$363</f>
        <v>Netherlands</v>
      </c>
      <c r="F412" s="211" t="str">
        <f xml:space="preserve"> Inputs!F$363</f>
        <v>nl</v>
      </c>
      <c r="G412" s="278">
        <f t="shared" si="273"/>
        <v>16.170890467045396</v>
      </c>
      <c r="H412" s="278">
        <f t="shared" si="274"/>
        <v>32.842061854732378</v>
      </c>
      <c r="I412" s="278">
        <f t="shared" si="275"/>
        <v>90.259387839433046</v>
      </c>
    </row>
    <row r="413" spans="5:9" ht="12.75" customHeight="1" x14ac:dyDescent="0.3">
      <c r="E413" s="211" t="str">
        <f xml:space="preserve"> Inputs!E$364</f>
        <v>Nigeria</v>
      </c>
      <c r="F413" s="211" t="str">
        <f xml:space="preserve"> Inputs!F$364</f>
        <v>ng</v>
      </c>
      <c r="G413" s="278">
        <f t="shared" si="273"/>
        <v>26.724078440784677</v>
      </c>
      <c r="H413" s="278">
        <f t="shared" si="274"/>
        <v>54.274923137447423</v>
      </c>
      <c r="I413" s="278">
        <f t="shared" si="275"/>
        <v>149.16302633759244</v>
      </c>
    </row>
    <row r="414" spans="5:9" ht="12.75" customHeight="1" x14ac:dyDescent="0.3">
      <c r="E414" s="211" t="str">
        <f xml:space="preserve"> Inputs!E$365</f>
        <v>Norway</v>
      </c>
      <c r="F414" s="211" t="str">
        <f xml:space="preserve"> Inputs!F$365</f>
        <v>no</v>
      </c>
      <c r="G414" s="278">
        <f t="shared" si="273"/>
        <v>17.660005352442298</v>
      </c>
      <c r="H414" s="278">
        <f t="shared" si="274"/>
        <v>35.866360564483223</v>
      </c>
      <c r="I414" s="278">
        <f t="shared" si="275"/>
        <v>98.571026475067768</v>
      </c>
    </row>
    <row r="415" spans="5:9" ht="12.75" customHeight="1" x14ac:dyDescent="0.3">
      <c r="E415" s="211" t="str">
        <f xml:space="preserve"> Inputs!E$366</f>
        <v>Oman</v>
      </c>
      <c r="F415" s="211" t="str">
        <f xml:space="preserve"> Inputs!F$366</f>
        <v>om</v>
      </c>
      <c r="G415" s="278">
        <f t="shared" si="273"/>
        <v>28.332121601552366</v>
      </c>
      <c r="H415" s="278">
        <f t="shared" si="274"/>
        <v>57.540757697308933</v>
      </c>
      <c r="I415" s="278">
        <f t="shared" si="275"/>
        <v>158.13847463501682</v>
      </c>
    </row>
    <row r="416" spans="5:9" ht="12.75" customHeight="1" x14ac:dyDescent="0.3">
      <c r="E416" s="211" t="str">
        <f xml:space="preserve"> Inputs!E$367</f>
        <v>Pakistan</v>
      </c>
      <c r="F416" s="211" t="str">
        <f xml:space="preserve"> Inputs!F$367</f>
        <v>pk</v>
      </c>
      <c r="G416" s="278">
        <f t="shared" si="273"/>
        <v>20.725526133733897</v>
      </c>
      <c r="H416" s="278">
        <f t="shared" si="274"/>
        <v>42.092240538212415</v>
      </c>
      <c r="I416" s="278">
        <f t="shared" si="275"/>
        <v>115.68152695692497</v>
      </c>
    </row>
    <row r="417" spans="5:9" ht="12.75" customHeight="1" x14ac:dyDescent="0.3">
      <c r="E417" s="211" t="str">
        <f xml:space="preserve"> Inputs!E$368</f>
        <v>Peru</v>
      </c>
      <c r="F417" s="211" t="str">
        <f xml:space="preserve"> Inputs!F$368</f>
        <v>pe</v>
      </c>
      <c r="G417" s="278">
        <f t="shared" si="273"/>
        <v>17.316487318681798</v>
      </c>
      <c r="H417" s="278">
        <f t="shared" si="274"/>
        <v>35.168697035318296</v>
      </c>
      <c r="I417" s="278">
        <f t="shared" si="275"/>
        <v>96.653647373266594</v>
      </c>
    </row>
    <row r="418" spans="5:9" ht="12.75" customHeight="1" x14ac:dyDescent="0.3">
      <c r="E418" s="211" t="str">
        <f xml:space="preserve"> Inputs!E$369</f>
        <v>Qatar</v>
      </c>
      <c r="F418" s="211" t="str">
        <f xml:space="preserve"> Inputs!F$369</f>
        <v>qa</v>
      </c>
      <c r="G418" s="278">
        <f t="shared" si="273"/>
        <v>21.161971223811261</v>
      </c>
      <c r="H418" s="278">
        <f t="shared" si="274"/>
        <v>42.978633076318197</v>
      </c>
      <c r="I418" s="278">
        <f t="shared" si="275"/>
        <v>118.11758740370051</v>
      </c>
    </row>
    <row r="419" spans="5:9" ht="12.75" customHeight="1" x14ac:dyDescent="0.3">
      <c r="E419" s="211" t="str">
        <f xml:space="preserve"> Inputs!E$370</f>
        <v>Russia</v>
      </c>
      <c r="F419" s="211" t="str">
        <f xml:space="preserve"> Inputs!F$370</f>
        <v>ru</v>
      </c>
      <c r="G419" s="278">
        <f t="shared" si="273"/>
        <v>21.603021261504971</v>
      </c>
      <c r="H419" s="278">
        <f t="shared" si="274"/>
        <v>43.874377973514044</v>
      </c>
      <c r="I419" s="278">
        <f t="shared" si="275"/>
        <v>120.57935081060253</v>
      </c>
    </row>
    <row r="420" spans="5:9" ht="12.75" customHeight="1" x14ac:dyDescent="0.3">
      <c r="E420" s="211" t="str">
        <f xml:space="preserve"> Inputs!E$371</f>
        <v>Saudi Arabia</v>
      </c>
      <c r="F420" s="211" t="str">
        <f xml:space="preserve"> Inputs!F$371</f>
        <v>sa</v>
      </c>
      <c r="G420" s="278">
        <f t="shared" si="273"/>
        <v>4.8572635202396413</v>
      </c>
      <c r="H420" s="278">
        <f t="shared" si="274"/>
        <v>9.8647968274558444</v>
      </c>
      <c r="I420" s="278">
        <f t="shared" si="275"/>
        <v>27.111285726972255</v>
      </c>
    </row>
    <row r="421" spans="5:9" ht="12.75" customHeight="1" x14ac:dyDescent="0.3">
      <c r="E421" s="211" t="str">
        <f xml:space="preserve"> Inputs!E$372</f>
        <v>Thailand</v>
      </c>
      <c r="F421" s="211" t="str">
        <f xml:space="preserve"> Inputs!F$372</f>
        <v>th</v>
      </c>
      <c r="G421" s="278">
        <f t="shared" si="273"/>
        <v>19.795736753117637</v>
      </c>
      <c r="H421" s="278">
        <f t="shared" si="274"/>
        <v>40.203896763186414</v>
      </c>
      <c r="I421" s="278">
        <f t="shared" si="275"/>
        <v>110.49181767746049</v>
      </c>
    </row>
    <row r="422" spans="5:9" ht="12.75" customHeight="1" x14ac:dyDescent="0.3">
      <c r="E422" s="211" t="str">
        <f xml:space="preserve"> Inputs!E$373</f>
        <v>Trinidad and Tobago</v>
      </c>
      <c r="F422" s="211" t="str">
        <f xml:space="preserve"> Inputs!F$373</f>
        <v>tt</v>
      </c>
      <c r="G422" s="278">
        <f t="shared" si="273"/>
        <v>27.17427035684598</v>
      </c>
      <c r="H422" s="278">
        <f t="shared" si="274"/>
        <v>55.189234614846683</v>
      </c>
      <c r="I422" s="278">
        <f t="shared" si="275"/>
        <v>151.67581602204197</v>
      </c>
    </row>
    <row r="423" spans="5:9" ht="12.75" customHeight="1" x14ac:dyDescent="0.3">
      <c r="E423" s="211" t="str">
        <f xml:space="preserve"> Inputs!E$374</f>
        <v>Turkmenistan</v>
      </c>
      <c r="F423" s="211" t="str">
        <f xml:space="preserve"> Inputs!F$374</f>
        <v>tm</v>
      </c>
      <c r="G423" s="278">
        <f t="shared" si="273"/>
        <v>21.186227748579505</v>
      </c>
      <c r="H423" s="278">
        <f t="shared" si="274"/>
        <v>43.027896553084865</v>
      </c>
      <c r="I423" s="278">
        <f t="shared" si="275"/>
        <v>118.25297754075918</v>
      </c>
    </row>
    <row r="424" spans="5:9" ht="12.75" customHeight="1" x14ac:dyDescent="0.3">
      <c r="E424" s="211" t="str">
        <f xml:space="preserve"> Inputs!E$375</f>
        <v>Ukraine</v>
      </c>
      <c r="F424" s="211" t="str">
        <f xml:space="preserve"> Inputs!F$375</f>
        <v>ua</v>
      </c>
      <c r="G424" s="278">
        <f t="shared" si="273"/>
        <v>20.74350316382791</v>
      </c>
      <c r="H424" s="278">
        <f t="shared" si="274"/>
        <v>42.128750756095293</v>
      </c>
      <c r="I424" s="278">
        <f t="shared" si="275"/>
        <v>115.78186748763126</v>
      </c>
    </row>
    <row r="425" spans="5:9" ht="12.75" customHeight="1" x14ac:dyDescent="0.3">
      <c r="E425" s="211" t="str">
        <f xml:space="preserve"> Inputs!E$376</f>
        <v>United Arab Emirates</v>
      </c>
      <c r="F425" s="211" t="str">
        <f xml:space="preserve"> Inputs!F$376</f>
        <v>ae</v>
      </c>
      <c r="G425" s="278">
        <f t="shared" si="273"/>
        <v>20.104325591852184</v>
      </c>
      <c r="H425" s="278">
        <f t="shared" si="274"/>
        <v>40.830621293295223</v>
      </c>
      <c r="I425" s="278">
        <f t="shared" si="275"/>
        <v>112.21423610179052</v>
      </c>
    </row>
    <row r="426" spans="5:9" ht="12.75" customHeight="1" x14ac:dyDescent="0.3">
      <c r="E426" s="211" t="str">
        <f xml:space="preserve"> Inputs!E$377</f>
        <v>United Kingdom</v>
      </c>
      <c r="F426" s="211" t="str">
        <f xml:space="preserve"> Inputs!F$377</f>
        <v>gb</v>
      </c>
      <c r="G426" s="278">
        <f t="shared" si="273"/>
        <v>24.787039501309785</v>
      </c>
      <c r="H426" s="278">
        <f t="shared" si="274"/>
        <v>50.34091883540215</v>
      </c>
      <c r="I426" s="278">
        <f t="shared" si="275"/>
        <v>138.35125630832624</v>
      </c>
    </row>
    <row r="427" spans="5:9" ht="12.75" customHeight="1" x14ac:dyDescent="0.3">
      <c r="E427" s="211" t="str">
        <f xml:space="preserve"> Inputs!E$378</f>
        <v>United States of America</v>
      </c>
      <c r="F427" s="211" t="str">
        <f xml:space="preserve"> Inputs!F$378</f>
        <v>us</v>
      </c>
      <c r="G427" s="278">
        <f t="shared" si="273"/>
        <v>16.099185283353314</v>
      </c>
      <c r="H427" s="278">
        <f t="shared" si="274"/>
        <v>32.696433134847126</v>
      </c>
      <c r="I427" s="278">
        <f t="shared" si="275"/>
        <v>89.859158427320523</v>
      </c>
    </row>
    <row r="428" spans="5:9" ht="12.75" customHeight="1" x14ac:dyDescent="0.3">
      <c r="E428" s="211" t="str">
        <f xml:space="preserve"> Inputs!E$379</f>
        <v>Uzbekistan</v>
      </c>
      <c r="F428" s="211" t="str">
        <f xml:space="preserve"> Inputs!F$379</f>
        <v>uz</v>
      </c>
      <c r="G428" s="278">
        <f t="shared" si="273"/>
        <v>21.283156474140998</v>
      </c>
      <c r="H428" s="278">
        <f t="shared" si="274"/>
        <v>43.224752700671679</v>
      </c>
      <c r="I428" s="278">
        <f t="shared" si="275"/>
        <v>118.79399458932961</v>
      </c>
    </row>
    <row r="429" spans="5:9" ht="12.75" customHeight="1" x14ac:dyDescent="0.3">
      <c r="E429" s="211" t="str">
        <f xml:space="preserve"> Inputs!E$380</f>
        <v>Venezuela</v>
      </c>
      <c r="F429" s="211" t="str">
        <f xml:space="preserve"> Inputs!F$380</f>
        <v>ve</v>
      </c>
      <c r="G429" s="278">
        <f t="shared" si="273"/>
        <v>6.330180713560801</v>
      </c>
      <c r="H429" s="278">
        <f t="shared" si="274"/>
        <v>12.856199042969754</v>
      </c>
      <c r="I429" s="278">
        <f t="shared" si="275"/>
        <v>35.3325153789986</v>
      </c>
    </row>
    <row r="430" spans="5:9" ht="12.75" customHeight="1" x14ac:dyDescent="0.3">
      <c r="E430" s="211" t="str">
        <f xml:space="preserve"> Inputs!E$381</f>
        <v>Vietnam</v>
      </c>
      <c r="F430" s="211" t="str">
        <f xml:space="preserve"> Inputs!F$381</f>
        <v>vn</v>
      </c>
      <c r="G430" s="278">
        <f t="shared" si="273"/>
        <v>20.348847760046521</v>
      </c>
      <c r="H430" s="278">
        <f t="shared" si="274"/>
        <v>41.327230443487487</v>
      </c>
      <c r="I430" s="278">
        <f t="shared" si="275"/>
        <v>113.57906021332407</v>
      </c>
    </row>
    <row r="431" spans="5:9" ht="12.75" customHeight="1" x14ac:dyDescent="0.3">
      <c r="E431" s="211" t="str">
        <f xml:space="preserve"> Inputs!E$382</f>
        <v>Generic</v>
      </c>
      <c r="F431" s="211" t="str">
        <f xml:space="preserve"> Inputs!F$382</f>
        <v>xx</v>
      </c>
      <c r="G431" s="278">
        <f t="shared" si="273"/>
        <v>18.768063624441655</v>
      </c>
      <c r="H431" s="278">
        <f t="shared" si="274"/>
        <v>38.116757249923133</v>
      </c>
      <c r="I431" s="278">
        <f t="shared" si="275"/>
        <v>104.7557607990617</v>
      </c>
    </row>
    <row r="433" spans="1:3" s="125" customFormat="1" ht="4.95" customHeight="1" x14ac:dyDescent="0.3">
      <c r="A433" s="123"/>
      <c r="B433" s="123"/>
      <c r="C433" s="124"/>
    </row>
    <row r="435" spans="1:3" ht="12.75" customHeight="1" x14ac:dyDescent="0.3">
      <c r="A435" s="11" t="s">
        <v>436</v>
      </c>
    </row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FF99"/>
    <outlinePr summaryBelow="0" summaryRight="0"/>
  </sheetPr>
  <dimension ref="A1:XFD667"/>
  <sheetViews>
    <sheetView tabSelected="1" defaultGridColor="0" colorId="22" zoomScale="80" zoomScaleNormal="80" workbookViewId="0">
      <selection activeCell="G522" sqref="G522"/>
    </sheetView>
  </sheetViews>
  <sheetFormatPr defaultColWidth="14.5546875" defaultRowHeight="12.75" customHeight="1" x14ac:dyDescent="0.3"/>
  <cols>
    <col min="1" max="2" width="1.33203125" style="11" customWidth="1"/>
    <col min="3" max="3" width="1.33203125" style="42" customWidth="1"/>
    <col min="4" max="4" width="1.33203125" style="16" customWidth="1"/>
    <col min="5" max="5" width="50.6640625" style="16" customWidth="1"/>
    <col min="6" max="7" width="18.77734375" style="16" customWidth="1"/>
    <col min="8" max="8" width="18.77734375" style="16" customWidth="1" collapsed="1"/>
    <col min="9" max="9" width="11.6640625" style="16" customWidth="1"/>
    <col min="10" max="13" width="18.77734375" style="16" customWidth="1"/>
    <col min="14" max="15" width="11.6640625" style="16" customWidth="1"/>
    <col min="16" max="16" width="13.88671875" style="16" customWidth="1"/>
    <col min="17" max="18" width="11.6640625" style="16" customWidth="1"/>
    <col min="19" max="16384" width="14.5546875" style="36"/>
  </cols>
  <sheetData>
    <row r="1" spans="1:18" ht="26.25" customHeight="1" x14ac:dyDescent="0.3">
      <c r="A1" s="3" t="str">
        <f ca="1" xml:space="preserve"> RIGHT(CELL("filename", $A$1), LEN(CELL("filename", $A$1)) - SEARCH("]", CELL("filename", $A$1)))</f>
        <v>Inputs</v>
      </c>
      <c r="B1" s="4"/>
      <c r="F1" s="5"/>
    </row>
    <row r="2" spans="1:18" s="31" customFormat="1" ht="12.75" customHeight="1" x14ac:dyDescent="0.3">
      <c r="A2" s="33"/>
      <c r="B2" s="33"/>
      <c r="C2" s="45"/>
      <c r="E2" s="13" t="s">
        <v>59</v>
      </c>
      <c r="F2" s="14" t="s">
        <v>1</v>
      </c>
      <c r="G2" s="14" t="s">
        <v>2</v>
      </c>
      <c r="H2" s="14" t="s">
        <v>372</v>
      </c>
      <c r="I2" s="34"/>
      <c r="J2" s="35"/>
      <c r="K2" s="35"/>
      <c r="L2" s="35"/>
      <c r="M2" s="35"/>
      <c r="N2" s="35"/>
      <c r="O2" s="35"/>
      <c r="P2" s="35"/>
      <c r="Q2" s="35"/>
      <c r="R2" s="35"/>
    </row>
    <row r="3" spans="1:18" s="31" customFormat="1" ht="12.75" customHeight="1" x14ac:dyDescent="0.3">
      <c r="A3" s="33"/>
      <c r="B3" s="33"/>
      <c r="C3" s="45"/>
      <c r="E3" s="13"/>
      <c r="F3" s="14"/>
      <c r="G3" s="14"/>
      <c r="H3" s="14"/>
      <c r="I3" s="34"/>
      <c r="J3" s="35"/>
      <c r="K3" s="35"/>
      <c r="L3" s="35"/>
      <c r="M3" s="35"/>
      <c r="N3" s="35"/>
      <c r="O3" s="35"/>
      <c r="P3" s="35"/>
      <c r="Q3" s="35"/>
      <c r="R3" s="35"/>
    </row>
    <row r="4" spans="1:18" s="39" customFormat="1" ht="12.75" customHeight="1" x14ac:dyDescent="0.3">
      <c r="A4" s="8" t="s">
        <v>442</v>
      </c>
      <c r="B4" s="8"/>
      <c r="C4" s="44"/>
      <c r="D4" s="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s="40" customFormat="1" ht="12.75" customHeight="1" x14ac:dyDescent="0.3">
      <c r="B5" s="41"/>
      <c r="C5" s="46"/>
    </row>
    <row r="6" spans="1:18" s="40" customFormat="1" ht="12.75" customHeight="1" x14ac:dyDescent="0.3">
      <c r="A6" s="78"/>
      <c r="B6" s="37" t="s">
        <v>504</v>
      </c>
      <c r="C6" s="88"/>
      <c r="D6" s="88"/>
      <c r="E6" s="78"/>
      <c r="F6" s="78"/>
      <c r="G6" s="78"/>
      <c r="H6" s="78"/>
    </row>
    <row r="7" spans="1:18" s="40" customFormat="1" ht="12.75" customHeight="1" x14ac:dyDescent="0.3">
      <c r="A7" s="78"/>
      <c r="B7" s="37"/>
      <c r="C7" s="88" t="s">
        <v>36</v>
      </c>
      <c r="D7" s="88"/>
      <c r="E7" s="78"/>
      <c r="F7" s="78"/>
      <c r="G7" s="78"/>
      <c r="H7" s="37" t="s">
        <v>372</v>
      </c>
      <c r="I7" s="41" t="s">
        <v>413</v>
      </c>
    </row>
    <row r="8" spans="1:18" s="72" customFormat="1" ht="12.75" customHeight="1" x14ac:dyDescent="0.3">
      <c r="B8" s="73"/>
      <c r="C8" s="74"/>
      <c r="D8" s="74"/>
      <c r="E8" s="49" t="s">
        <v>492</v>
      </c>
      <c r="F8" s="118">
        <v>40.1</v>
      </c>
      <c r="G8" s="71" t="s">
        <v>402</v>
      </c>
      <c r="H8" s="72" t="s">
        <v>363</v>
      </c>
      <c r="I8" s="104" t="s">
        <v>364</v>
      </c>
    </row>
    <row r="9" spans="1:18" s="72" customFormat="1" ht="12.75" customHeight="1" x14ac:dyDescent="0.3">
      <c r="B9" s="73"/>
      <c r="C9" s="74"/>
      <c r="D9" s="74"/>
      <c r="E9" s="49" t="s">
        <v>495</v>
      </c>
      <c r="F9" s="118">
        <v>42.3</v>
      </c>
      <c r="G9" s="58" t="s">
        <v>402</v>
      </c>
      <c r="I9" s="92" t="s">
        <v>414</v>
      </c>
    </row>
    <row r="10" spans="1:18" s="72" customFormat="1" ht="12.75" customHeight="1" x14ac:dyDescent="0.3">
      <c r="B10" s="73"/>
      <c r="C10" s="74"/>
      <c r="D10" s="74"/>
      <c r="E10" s="49" t="s">
        <v>498</v>
      </c>
      <c r="F10" s="118">
        <v>44.8</v>
      </c>
      <c r="G10" s="58" t="s">
        <v>402</v>
      </c>
      <c r="I10" s="92"/>
    </row>
    <row r="11" spans="1:18" s="72" customFormat="1" ht="4.95" customHeight="1" x14ac:dyDescent="0.3">
      <c r="B11" s="73"/>
      <c r="C11" s="74"/>
      <c r="D11" s="74"/>
      <c r="E11" s="49"/>
      <c r="F11" s="135"/>
      <c r="G11" s="136"/>
      <c r="I11" s="92"/>
    </row>
    <row r="12" spans="1:18" s="72" customFormat="1" ht="12.75" customHeight="1" x14ac:dyDescent="0.3">
      <c r="B12" s="73"/>
      <c r="C12" s="74"/>
      <c r="D12" s="74"/>
      <c r="E12" s="49" t="s">
        <v>493</v>
      </c>
      <c r="F12" s="118">
        <v>71.099999999999994</v>
      </c>
      <c r="G12" s="61" t="s">
        <v>406</v>
      </c>
      <c r="H12" s="72" t="s">
        <v>363</v>
      </c>
    </row>
    <row r="13" spans="1:18" s="72" customFormat="1" ht="12.75" customHeight="1" x14ac:dyDescent="0.3">
      <c r="B13" s="73"/>
      <c r="C13" s="74"/>
      <c r="D13" s="74"/>
      <c r="E13" s="49" t="s">
        <v>496</v>
      </c>
      <c r="F13" s="118">
        <v>73.3</v>
      </c>
      <c r="G13" s="61" t="s">
        <v>406</v>
      </c>
    </row>
    <row r="14" spans="1:18" s="72" customFormat="1" ht="12.75" customHeight="1" x14ac:dyDescent="0.3">
      <c r="B14" s="73"/>
      <c r="C14" s="74"/>
      <c r="D14" s="74"/>
      <c r="E14" s="49" t="s">
        <v>499</v>
      </c>
      <c r="F14" s="118">
        <v>75.5</v>
      </c>
      <c r="G14" s="61" t="s">
        <v>406</v>
      </c>
    </row>
    <row r="15" spans="1:18" s="72" customFormat="1" ht="4.95" customHeight="1" x14ac:dyDescent="0.3">
      <c r="B15" s="73"/>
      <c r="C15" s="74"/>
      <c r="D15" s="74"/>
      <c r="E15" s="49"/>
      <c r="F15" s="210"/>
      <c r="G15" s="136"/>
      <c r="I15" s="92"/>
    </row>
    <row r="16" spans="1:18" s="72" customFormat="1" ht="12.75" customHeight="1" x14ac:dyDescent="0.3">
      <c r="B16" s="73"/>
      <c r="C16" s="74"/>
      <c r="D16" s="74"/>
      <c r="E16" s="211" t="s">
        <v>505</v>
      </c>
      <c r="F16" s="261">
        <v>24.882338617244805</v>
      </c>
      <c r="G16" s="72" t="s">
        <v>501</v>
      </c>
      <c r="H16" s="72" t="s">
        <v>535</v>
      </c>
      <c r="I16" s="173" t="s">
        <v>536</v>
      </c>
    </row>
    <row r="17" spans="1:10" s="72" customFormat="1" ht="12.75" customHeight="1" x14ac:dyDescent="0.3">
      <c r="B17" s="73"/>
      <c r="C17" s="74"/>
      <c r="D17" s="74"/>
      <c r="E17" s="211" t="s">
        <v>506</v>
      </c>
      <c r="F17" s="262">
        <v>63.59601315023972</v>
      </c>
      <c r="G17" s="72" t="s">
        <v>501</v>
      </c>
      <c r="H17" s="214"/>
      <c r="I17" s="214" t="s">
        <v>534</v>
      </c>
      <c r="J17" s="213"/>
    </row>
    <row r="18" spans="1:10" s="72" customFormat="1" ht="12.75" customHeight="1" x14ac:dyDescent="0.3">
      <c r="B18" s="73"/>
      <c r="C18" s="74"/>
      <c r="D18" s="74"/>
      <c r="E18" s="211" t="s">
        <v>507</v>
      </c>
      <c r="F18" s="263">
        <v>132.69369426806551</v>
      </c>
      <c r="G18" s="72" t="s">
        <v>501</v>
      </c>
      <c r="H18" s="214"/>
      <c r="I18" s="214"/>
      <c r="J18" s="213"/>
    </row>
    <row r="19" spans="1:10" s="72" customFormat="1" ht="4.95" customHeight="1" x14ac:dyDescent="0.3">
      <c r="B19" s="73"/>
      <c r="C19" s="74"/>
      <c r="D19" s="74"/>
      <c r="E19" s="49"/>
      <c r="F19" s="210"/>
      <c r="G19" s="136"/>
      <c r="I19" s="92"/>
    </row>
    <row r="20" spans="1:10" s="72" customFormat="1" ht="12.75" customHeight="1" x14ac:dyDescent="0.3">
      <c r="B20" s="73"/>
      <c r="C20" s="74"/>
      <c r="D20" s="74"/>
      <c r="E20" s="211" t="s">
        <v>508</v>
      </c>
      <c r="F20" s="212">
        <v>6.5504961777250994</v>
      </c>
      <c r="G20" s="72" t="s">
        <v>501</v>
      </c>
      <c r="H20" s="72" t="s">
        <v>535</v>
      </c>
      <c r="I20" s="173" t="s">
        <v>536</v>
      </c>
      <c r="J20" s="213"/>
    </row>
    <row r="21" spans="1:10" s="72" customFormat="1" ht="12.75" customHeight="1" x14ac:dyDescent="0.3">
      <c r="B21" s="73"/>
      <c r="C21" s="74"/>
      <c r="D21" s="74"/>
      <c r="E21" s="211" t="s">
        <v>509</v>
      </c>
      <c r="F21" s="212">
        <v>21.238839007558095</v>
      </c>
      <c r="G21" s="72" t="s">
        <v>501</v>
      </c>
      <c r="H21" s="214"/>
      <c r="I21" s="214"/>
      <c r="J21" s="213"/>
    </row>
    <row r="22" spans="1:10" s="72" customFormat="1" ht="12.75" customHeight="1" x14ac:dyDescent="0.3">
      <c r="B22" s="73"/>
      <c r="C22" s="74"/>
      <c r="D22" s="74"/>
      <c r="E22" s="211" t="s">
        <v>510</v>
      </c>
      <c r="F22" s="212">
        <v>50.613660437119378</v>
      </c>
      <c r="G22" s="72" t="s">
        <v>501</v>
      </c>
      <c r="H22" s="214"/>
      <c r="I22" s="214"/>
      <c r="J22" s="213"/>
    </row>
    <row r="23" spans="1:10" s="72" customFormat="1" ht="4.95" customHeight="1" x14ac:dyDescent="0.3">
      <c r="B23" s="73"/>
      <c r="C23" s="74"/>
      <c r="D23" s="74"/>
      <c r="E23" s="49"/>
      <c r="F23" s="210"/>
      <c r="G23" s="136"/>
      <c r="I23" s="92"/>
    </row>
    <row r="24" spans="1:10" s="72" customFormat="1" ht="12.75" customHeight="1" x14ac:dyDescent="0.3">
      <c r="B24" s="73"/>
      <c r="C24" s="74"/>
      <c r="D24" s="74"/>
      <c r="E24" s="211" t="s">
        <v>511</v>
      </c>
      <c r="F24" s="212">
        <v>15.715896082386735</v>
      </c>
      <c r="G24" s="72" t="s">
        <v>501</v>
      </c>
      <c r="H24" s="72" t="s">
        <v>535</v>
      </c>
      <c r="I24" s="173" t="s">
        <v>536</v>
      </c>
      <c r="J24" s="213"/>
    </row>
    <row r="25" spans="1:10" s="72" customFormat="1" ht="12.75" customHeight="1" x14ac:dyDescent="0.3">
      <c r="B25" s="73"/>
      <c r="C25" s="74"/>
      <c r="D25" s="74"/>
      <c r="E25" s="211" t="s">
        <v>512</v>
      </c>
      <c r="F25" s="212">
        <v>39.455143311394892</v>
      </c>
      <c r="G25" s="72" t="s">
        <v>501</v>
      </c>
      <c r="H25" s="214"/>
      <c r="I25" s="214"/>
      <c r="J25" s="213"/>
    </row>
    <row r="26" spans="1:10" s="72" customFormat="1" ht="12.75" customHeight="1" x14ac:dyDescent="0.3">
      <c r="B26" s="73"/>
      <c r="C26" s="74"/>
      <c r="D26" s="74"/>
      <c r="E26" s="211" t="s">
        <v>513</v>
      </c>
      <c r="F26" s="212">
        <v>76.975826601786579</v>
      </c>
      <c r="G26" s="72" t="s">
        <v>501</v>
      </c>
      <c r="H26" s="214"/>
      <c r="I26" s="214"/>
      <c r="J26" s="213"/>
    </row>
    <row r="27" spans="1:10" s="72" customFormat="1" ht="4.95" customHeight="1" x14ac:dyDescent="0.3">
      <c r="B27" s="73"/>
      <c r="C27" s="74"/>
      <c r="D27" s="74"/>
      <c r="E27" s="49"/>
      <c r="F27" s="210"/>
      <c r="G27" s="136"/>
      <c r="I27" s="92"/>
    </row>
    <row r="28" spans="1:10" s="72" customFormat="1" ht="12.75" customHeight="1" x14ac:dyDescent="0.3">
      <c r="B28" s="73"/>
      <c r="C28" s="74"/>
      <c r="D28" s="74"/>
      <c r="E28" s="211" t="s">
        <v>514</v>
      </c>
      <c r="F28" s="212">
        <v>0</v>
      </c>
      <c r="G28" s="72" t="s">
        <v>501</v>
      </c>
      <c r="H28" s="72" t="s">
        <v>535</v>
      </c>
      <c r="I28" s="173" t="s">
        <v>536</v>
      </c>
      <c r="J28" s="213"/>
    </row>
    <row r="29" spans="1:10" s="72" customFormat="1" ht="12.75" customHeight="1" x14ac:dyDescent="0.3">
      <c r="B29" s="73"/>
      <c r="C29" s="74"/>
      <c r="D29" s="74"/>
      <c r="E29" s="211" t="s">
        <v>515</v>
      </c>
      <c r="F29" s="212">
        <v>2.9020308312866954</v>
      </c>
      <c r="G29" s="72" t="s">
        <v>501</v>
      </c>
      <c r="H29" s="214"/>
      <c r="I29" s="214"/>
      <c r="J29" s="213"/>
    </row>
    <row r="30" spans="1:10" s="72" customFormat="1" ht="12.75" customHeight="1" x14ac:dyDescent="0.3">
      <c r="B30" s="73"/>
      <c r="C30" s="74"/>
      <c r="D30" s="74"/>
      <c r="E30" s="211" t="s">
        <v>516</v>
      </c>
      <c r="F30" s="212">
        <v>11.851320963876821</v>
      </c>
      <c r="G30" s="72" t="s">
        <v>501</v>
      </c>
      <c r="H30" s="214"/>
      <c r="I30" s="214"/>
      <c r="J30" s="213"/>
    </row>
    <row r="31" spans="1:10" s="72" customFormat="1" ht="4.95" customHeight="1" x14ac:dyDescent="0.3">
      <c r="B31" s="73"/>
      <c r="C31" s="74"/>
      <c r="D31" s="74"/>
      <c r="E31" s="49" t="s">
        <v>137</v>
      </c>
      <c r="F31" s="209"/>
      <c r="G31" s="136"/>
      <c r="I31" s="92"/>
    </row>
    <row r="32" spans="1:10" s="72" customFormat="1" ht="12.75" customHeight="1" x14ac:dyDescent="0.3">
      <c r="A32" s="89"/>
      <c r="B32" s="87"/>
      <c r="C32" s="86" t="s">
        <v>77</v>
      </c>
      <c r="D32" s="86"/>
      <c r="E32" s="89"/>
      <c r="F32" s="89"/>
      <c r="G32" s="89"/>
      <c r="H32" s="89"/>
    </row>
    <row r="33" spans="1:18" s="72" customFormat="1" ht="12.75" customHeight="1" x14ac:dyDescent="0.3">
      <c r="B33" s="73"/>
      <c r="C33" s="74"/>
      <c r="D33" s="74"/>
      <c r="E33" s="49" t="s">
        <v>494</v>
      </c>
      <c r="F33" s="118">
        <v>54.3</v>
      </c>
      <c r="G33" s="71" t="s">
        <v>406</v>
      </c>
      <c r="H33" s="72" t="s">
        <v>363</v>
      </c>
      <c r="I33" s="104" t="s">
        <v>364</v>
      </c>
      <c r="K33" s="85"/>
    </row>
    <row r="34" spans="1:18" s="72" customFormat="1" ht="12.75" customHeight="1" x14ac:dyDescent="0.3">
      <c r="B34" s="73"/>
      <c r="C34" s="74"/>
      <c r="D34" s="74"/>
      <c r="E34" s="49" t="s">
        <v>497</v>
      </c>
      <c r="F34" s="118">
        <v>56.1</v>
      </c>
      <c r="G34" s="58" t="s">
        <v>406</v>
      </c>
      <c r="I34" s="92" t="s">
        <v>414</v>
      </c>
    </row>
    <row r="35" spans="1:18" s="72" customFormat="1" ht="12.75" customHeight="1" x14ac:dyDescent="0.3">
      <c r="B35" s="73"/>
      <c r="C35" s="74"/>
      <c r="D35" s="74"/>
      <c r="E35" s="49" t="s">
        <v>500</v>
      </c>
      <c r="F35" s="118">
        <v>58.3</v>
      </c>
      <c r="G35" s="58" t="s">
        <v>406</v>
      </c>
    </row>
    <row r="36" spans="1:18" s="72" customFormat="1" ht="4.95" customHeight="1" x14ac:dyDescent="0.3">
      <c r="B36" s="73"/>
      <c r="C36" s="74"/>
      <c r="D36" s="74"/>
      <c r="E36" s="49" t="s">
        <v>137</v>
      </c>
      <c r="F36" s="216"/>
      <c r="G36" s="136"/>
      <c r="I36" s="92"/>
    </row>
    <row r="37" spans="1:18" s="223" customFormat="1" ht="12.75" customHeight="1" x14ac:dyDescent="0.3">
      <c r="A37" s="221"/>
      <c r="B37" s="221"/>
      <c r="C37" s="222"/>
      <c r="D37" s="213"/>
      <c r="E37" s="211" t="s">
        <v>522</v>
      </c>
      <c r="F37" s="264">
        <v>20.795296987546585</v>
      </c>
      <c r="G37" s="54" t="s">
        <v>525</v>
      </c>
      <c r="H37" s="72" t="s">
        <v>535</v>
      </c>
      <c r="I37" s="173" t="s">
        <v>537</v>
      </c>
      <c r="J37" s="213"/>
      <c r="K37" s="213"/>
      <c r="L37" s="213"/>
      <c r="M37" s="213"/>
      <c r="N37" s="213"/>
      <c r="O37" s="213"/>
      <c r="P37" s="213"/>
      <c r="Q37" s="213"/>
      <c r="R37" s="213"/>
    </row>
    <row r="38" spans="1:18" s="89" customFormat="1" ht="12.75" customHeight="1" x14ac:dyDescent="0.3">
      <c r="B38" s="87"/>
      <c r="C38" s="86"/>
      <c r="D38" s="86"/>
      <c r="E38" s="211" t="s">
        <v>523</v>
      </c>
      <c r="F38" s="264">
        <v>38.116757249923133</v>
      </c>
      <c r="G38" s="54" t="s">
        <v>525</v>
      </c>
      <c r="I38" s="214" t="s">
        <v>534</v>
      </c>
    </row>
    <row r="39" spans="1:18" s="89" customFormat="1" ht="12.75" customHeight="1" x14ac:dyDescent="0.3">
      <c r="B39" s="87"/>
      <c r="C39" s="86"/>
      <c r="D39" s="86"/>
      <c r="E39" s="211" t="s">
        <v>524</v>
      </c>
      <c r="F39" s="264">
        <v>75.121513478716821</v>
      </c>
      <c r="G39" s="54" t="s">
        <v>525</v>
      </c>
    </row>
    <row r="40" spans="1:18" s="72" customFormat="1" ht="4.95" customHeight="1" x14ac:dyDescent="0.3">
      <c r="B40" s="73"/>
      <c r="C40" s="74"/>
      <c r="D40" s="74"/>
      <c r="E40" s="49" t="s">
        <v>137</v>
      </c>
      <c r="F40" s="216"/>
      <c r="G40" s="136"/>
      <c r="I40" s="92"/>
    </row>
    <row r="41" spans="1:18" s="72" customFormat="1" ht="12.75" customHeight="1" x14ac:dyDescent="0.3">
      <c r="B41" s="73"/>
      <c r="C41" s="74"/>
      <c r="D41" s="74"/>
      <c r="E41" s="49" t="s">
        <v>526</v>
      </c>
      <c r="F41" s="118">
        <v>18.768063624441655</v>
      </c>
      <c r="G41" s="54" t="s">
        <v>525</v>
      </c>
      <c r="H41" s="72" t="s">
        <v>535</v>
      </c>
      <c r="I41" s="173" t="s">
        <v>537</v>
      </c>
    </row>
    <row r="42" spans="1:18" s="72" customFormat="1" ht="12.75" customHeight="1" x14ac:dyDescent="0.3">
      <c r="B42" s="73"/>
      <c r="C42" s="74"/>
      <c r="D42" s="74"/>
      <c r="E42" s="49" t="s">
        <v>527</v>
      </c>
      <c r="F42" s="118">
        <v>32.55647574477463</v>
      </c>
      <c r="G42" s="54" t="s">
        <v>525</v>
      </c>
    </row>
    <row r="43" spans="1:18" s="72" customFormat="1" ht="12.75" customHeight="1" x14ac:dyDescent="0.3">
      <c r="B43" s="73"/>
      <c r="C43" s="74"/>
      <c r="D43" s="74"/>
      <c r="E43" s="49" t="s">
        <v>528</v>
      </c>
      <c r="F43" s="118">
        <v>65.561797488797239</v>
      </c>
      <c r="G43" s="54" t="s">
        <v>525</v>
      </c>
    </row>
    <row r="44" spans="1:18" s="72" customFormat="1" ht="4.95" customHeight="1" x14ac:dyDescent="0.3">
      <c r="B44" s="73"/>
      <c r="C44" s="74"/>
      <c r="D44" s="74"/>
      <c r="E44" s="49" t="s">
        <v>137</v>
      </c>
      <c r="F44" s="216"/>
      <c r="G44" s="136"/>
      <c r="I44" s="92"/>
    </row>
    <row r="45" spans="1:18" s="72" customFormat="1" ht="12.75" customHeight="1" x14ac:dyDescent="0.3">
      <c r="B45" s="73"/>
      <c r="C45" s="74"/>
      <c r="D45" s="74"/>
      <c r="E45" s="49" t="s">
        <v>529</v>
      </c>
      <c r="F45" s="118">
        <f xml:space="preserve"> '[1]Gas CI Analysis'!F$100</f>
        <v>0</v>
      </c>
      <c r="G45" s="70" t="str">
        <f xml:space="preserve"> '[1]Gas CI Analysis'!G$100</f>
        <v>kg CO2 / bbl</v>
      </c>
      <c r="H45" s="72" t="s">
        <v>535</v>
      </c>
      <c r="I45" s="173" t="s">
        <v>537</v>
      </c>
    </row>
    <row r="46" spans="1:18" s="72" customFormat="1" ht="12.75" customHeight="1" x14ac:dyDescent="0.3">
      <c r="B46" s="73"/>
      <c r="C46" s="74"/>
      <c r="D46" s="74"/>
      <c r="E46" s="49" t="s">
        <v>530</v>
      </c>
      <c r="F46" s="118">
        <f xml:space="preserve"> '[1]Gas CI Analysis'!F$101</f>
        <v>5.5602815051485024</v>
      </c>
      <c r="G46" s="70" t="str">
        <f xml:space="preserve"> '[1]Gas CI Analysis'!G$101</f>
        <v>kg CO2 / bbl</v>
      </c>
    </row>
    <row r="47" spans="1:18" s="72" customFormat="1" ht="12.75" customHeight="1" x14ac:dyDescent="0.3">
      <c r="B47" s="73"/>
      <c r="C47" s="74"/>
      <c r="D47" s="74"/>
      <c r="E47" s="49" t="s">
        <v>531</v>
      </c>
      <c r="F47" s="118">
        <f xml:space="preserve"> '[1]Gas CI Analysis'!F$102</f>
        <v>39.193963310264458</v>
      </c>
      <c r="G47" s="70" t="str">
        <f xml:space="preserve"> '[1]Gas CI Analysis'!G$102</f>
        <v>kg CO2 / bbl</v>
      </c>
    </row>
    <row r="48" spans="1:18" s="72" customFormat="1" ht="4.95" customHeight="1" x14ac:dyDescent="0.3">
      <c r="B48" s="73"/>
      <c r="C48" s="74"/>
      <c r="D48" s="74"/>
      <c r="E48" s="49" t="s">
        <v>137</v>
      </c>
      <c r="F48" s="216"/>
      <c r="G48" s="136"/>
      <c r="I48" s="92"/>
    </row>
    <row r="49" spans="1:18" s="72" customFormat="1" ht="12.75" customHeight="1" x14ac:dyDescent="0.3">
      <c r="A49" s="89"/>
      <c r="B49" s="87"/>
      <c r="C49" s="86" t="s">
        <v>415</v>
      </c>
      <c r="D49" s="86"/>
      <c r="E49" s="89"/>
      <c r="F49" s="89"/>
      <c r="G49" s="89"/>
      <c r="H49" s="89"/>
    </row>
    <row r="50" spans="1:18" s="98" customFormat="1" ht="12.75" customHeight="1" x14ac:dyDescent="0.3">
      <c r="A50" s="54"/>
      <c r="B50" s="55"/>
      <c r="C50" s="101"/>
      <c r="D50" s="101"/>
      <c r="E50" s="49" t="s">
        <v>357</v>
      </c>
      <c r="F50" s="120">
        <v>29.8</v>
      </c>
      <c r="G50" s="49" t="s">
        <v>63</v>
      </c>
      <c r="H50" s="54" t="s">
        <v>363</v>
      </c>
      <c r="I50" s="105" t="s">
        <v>416</v>
      </c>
      <c r="J50" s="54"/>
      <c r="K50" s="54"/>
      <c r="L50" s="54"/>
      <c r="M50" s="54"/>
      <c r="N50" s="54"/>
      <c r="O50" s="54"/>
      <c r="P50" s="54"/>
      <c r="Q50" s="54"/>
      <c r="R50" s="54"/>
    </row>
    <row r="51" spans="1:18" s="98" customFormat="1" ht="12.75" customHeight="1" x14ac:dyDescent="0.3">
      <c r="A51" s="54"/>
      <c r="B51" s="55"/>
      <c r="C51" s="101"/>
      <c r="D51" s="101"/>
      <c r="E51" s="49" t="s">
        <v>358</v>
      </c>
      <c r="F51" s="120">
        <v>82.5</v>
      </c>
      <c r="G51" s="49" t="s">
        <v>63</v>
      </c>
      <c r="H51" s="54"/>
      <c r="I51" s="224" t="s">
        <v>443</v>
      </c>
      <c r="J51" s="54"/>
      <c r="K51" s="54"/>
      <c r="L51" s="54"/>
      <c r="M51" s="54"/>
      <c r="N51" s="54"/>
      <c r="O51" s="54"/>
      <c r="P51" s="54"/>
      <c r="Q51" s="54"/>
      <c r="R51" s="54"/>
    </row>
    <row r="52" spans="1:18" s="98" customFormat="1" ht="12.75" customHeight="1" x14ac:dyDescent="0.3">
      <c r="A52" s="54"/>
      <c r="B52" s="55"/>
      <c r="C52" s="101"/>
      <c r="D52" s="101"/>
      <c r="E52" s="49"/>
      <c r="F52" s="62"/>
      <c r="G52" s="49"/>
      <c r="H52" s="54"/>
      <c r="I52" s="224"/>
      <c r="J52" s="54"/>
      <c r="K52" s="54"/>
      <c r="L52" s="54"/>
      <c r="M52" s="54"/>
      <c r="N52" s="54"/>
      <c r="O52" s="54"/>
      <c r="P52" s="54"/>
      <c r="Q52" s="54"/>
      <c r="R52" s="54"/>
    </row>
    <row r="53" spans="1:18" s="72" customFormat="1" ht="12.75" customHeight="1" x14ac:dyDescent="0.3">
      <c r="A53" s="89"/>
      <c r="B53" s="87"/>
      <c r="C53" s="86" t="s">
        <v>418</v>
      </c>
      <c r="D53" s="86"/>
      <c r="E53" s="89"/>
      <c r="F53" s="89"/>
      <c r="G53" s="89"/>
      <c r="H53" s="89"/>
    </row>
    <row r="54" spans="1:18" s="98" customFormat="1" ht="12.75" customHeight="1" x14ac:dyDescent="0.3">
      <c r="A54" s="99"/>
      <c r="B54" s="99"/>
      <c r="C54" s="100"/>
      <c r="D54" s="100"/>
      <c r="E54" s="49" t="s">
        <v>419</v>
      </c>
      <c r="F54" s="202">
        <v>0.12</v>
      </c>
      <c r="G54" s="52" t="s">
        <v>61</v>
      </c>
      <c r="H54" s="52" t="s">
        <v>60</v>
      </c>
      <c r="I54" s="106" t="s">
        <v>420</v>
      </c>
      <c r="J54" s="52"/>
      <c r="K54" s="52"/>
      <c r="L54" s="52"/>
      <c r="M54" s="52"/>
      <c r="N54" s="52"/>
      <c r="O54" s="52"/>
      <c r="P54" s="52"/>
      <c r="Q54" s="52"/>
      <c r="R54" s="52"/>
    </row>
    <row r="55" spans="1:18" s="98" customFormat="1" ht="12.75" customHeight="1" x14ac:dyDescent="0.3">
      <c r="A55" s="99"/>
      <c r="B55" s="99"/>
      <c r="C55" s="100"/>
      <c r="D55" s="100"/>
      <c r="E55" s="49" t="s">
        <v>421</v>
      </c>
      <c r="F55" s="202">
        <v>0.03</v>
      </c>
      <c r="G55" s="52" t="s">
        <v>61</v>
      </c>
      <c r="H55" s="52"/>
      <c r="J55" s="97"/>
      <c r="K55" s="102"/>
      <c r="L55" s="52"/>
      <c r="M55" s="52"/>
      <c r="N55" s="52"/>
      <c r="O55" s="52"/>
      <c r="P55" s="52"/>
      <c r="Q55" s="52"/>
      <c r="R55" s="52"/>
    </row>
    <row r="56" spans="1:18" s="72" customFormat="1" ht="12.75" customHeight="1" x14ac:dyDescent="0.3">
      <c r="A56" s="89"/>
      <c r="B56" s="87"/>
      <c r="C56" s="86"/>
      <c r="D56" s="86"/>
      <c r="E56" s="89"/>
      <c r="F56" s="89"/>
      <c r="G56" s="89"/>
      <c r="H56" s="89"/>
    </row>
    <row r="57" spans="1:18" s="72" customFormat="1" ht="12.75" customHeight="1" x14ac:dyDescent="0.3">
      <c r="A57" s="89"/>
      <c r="B57" s="87" t="s">
        <v>422</v>
      </c>
      <c r="C57" s="86"/>
      <c r="D57" s="86"/>
      <c r="E57" s="89"/>
      <c r="F57" s="89"/>
      <c r="G57" s="89"/>
      <c r="H57" s="89"/>
    </row>
    <row r="58" spans="1:18" s="98" customFormat="1" ht="12.75" customHeight="1" x14ac:dyDescent="0.3">
      <c r="A58" s="54"/>
      <c r="B58" s="55"/>
      <c r="C58" s="101"/>
      <c r="D58" s="101"/>
      <c r="E58" s="49" t="s">
        <v>351</v>
      </c>
      <c r="F58" s="121">
        <v>1000</v>
      </c>
      <c r="G58" s="54" t="s">
        <v>65</v>
      </c>
      <c r="H58" s="54" t="s">
        <v>423</v>
      </c>
      <c r="I58" s="54"/>
      <c r="J58" s="54"/>
      <c r="K58" s="54"/>
      <c r="L58" s="54"/>
      <c r="M58" s="54"/>
      <c r="N58" s="54"/>
      <c r="O58" s="54"/>
      <c r="P58" s="54"/>
      <c r="Q58" s="54"/>
      <c r="R58" s="54"/>
    </row>
    <row r="59" spans="1:18" s="98" customFormat="1" ht="12.75" customHeight="1" x14ac:dyDescent="0.3">
      <c r="A59" s="54"/>
      <c r="B59" s="55"/>
      <c r="C59" s="101"/>
      <c r="D59" s="101"/>
      <c r="E59" s="49" t="s">
        <v>327</v>
      </c>
      <c r="F59" s="120">
        <v>7.33</v>
      </c>
      <c r="G59" s="90" t="s">
        <v>328</v>
      </c>
      <c r="H59" s="54" t="s">
        <v>424</v>
      </c>
      <c r="I59" s="103"/>
      <c r="J59" s="54"/>
      <c r="K59" s="54"/>
      <c r="L59" s="54"/>
      <c r="M59" s="54"/>
      <c r="N59" s="54"/>
      <c r="O59" s="54"/>
      <c r="P59" s="54"/>
      <c r="Q59" s="54"/>
      <c r="R59" s="54"/>
    </row>
    <row r="60" spans="1:18" s="72" customFormat="1" ht="12.75" customHeight="1" x14ac:dyDescent="0.3">
      <c r="B60" s="73"/>
      <c r="C60" s="74"/>
      <c r="D60" s="74"/>
      <c r="E60" s="49" t="s">
        <v>347</v>
      </c>
      <c r="F60" s="120">
        <v>36</v>
      </c>
      <c r="G60" s="91" t="s">
        <v>348</v>
      </c>
      <c r="H60" s="54" t="s">
        <v>424</v>
      </c>
    </row>
    <row r="61" spans="1:18" s="72" customFormat="1" ht="12.75" customHeight="1" x14ac:dyDescent="0.3">
      <c r="B61" s="73"/>
      <c r="C61" s="74"/>
      <c r="D61" s="74"/>
      <c r="E61" s="49" t="s">
        <v>352</v>
      </c>
      <c r="F61" s="120">
        <v>5.883</v>
      </c>
      <c r="G61" s="91" t="s">
        <v>350</v>
      </c>
      <c r="H61" s="54" t="s">
        <v>424</v>
      </c>
      <c r="I61" s="103"/>
    </row>
    <row r="62" spans="1:18" s="223" customFormat="1" ht="12.75" customHeight="1" x14ac:dyDescent="0.3">
      <c r="A62" s="84"/>
      <c r="B62" s="84"/>
      <c r="C62" s="225"/>
    </row>
    <row r="63" spans="1:18" s="223" customFormat="1" ht="12.75" customHeight="1" x14ac:dyDescent="0.3">
      <c r="A63" s="226" t="s">
        <v>445</v>
      </c>
      <c r="B63" s="226"/>
      <c r="C63" s="227"/>
      <c r="D63" s="228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</row>
    <row r="64" spans="1:18" s="72" customFormat="1" ht="12.75" customHeight="1" x14ac:dyDescent="0.3">
      <c r="B64" s="73"/>
      <c r="C64" s="74"/>
    </row>
    <row r="65" spans="1:18" s="223" customFormat="1" ht="14.4" x14ac:dyDescent="0.3">
      <c r="A65" s="221"/>
      <c r="B65" s="229" t="s">
        <v>440</v>
      </c>
      <c r="C65" s="222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</row>
    <row r="66" spans="1:18" s="84" customFormat="1" ht="12.75" customHeight="1" x14ac:dyDescent="0.3">
      <c r="A66" s="221"/>
      <c r="B66" s="221"/>
      <c r="C66" s="221" t="s">
        <v>441</v>
      </c>
      <c r="D66" s="221"/>
      <c r="I66" s="221"/>
      <c r="J66" s="221"/>
      <c r="O66" s="221"/>
      <c r="P66" s="221"/>
      <c r="Q66" s="221"/>
      <c r="R66" s="221"/>
    </row>
    <row r="67" spans="1:18" s="223" customFormat="1" ht="12.75" customHeight="1" x14ac:dyDescent="0.3">
      <c r="A67" s="221"/>
      <c r="B67" s="221"/>
      <c r="C67" s="222"/>
      <c r="D67" s="213"/>
      <c r="E67" s="221" t="s">
        <v>35</v>
      </c>
      <c r="F67" s="84" t="s">
        <v>444</v>
      </c>
      <c r="G67" s="230" t="s">
        <v>370</v>
      </c>
      <c r="H67" s="230" t="s">
        <v>382</v>
      </c>
      <c r="I67" s="230" t="s">
        <v>371</v>
      </c>
      <c r="J67" s="265" t="s">
        <v>538</v>
      </c>
      <c r="K67" s="213"/>
      <c r="L67" s="230"/>
      <c r="M67" s="230"/>
      <c r="N67" s="230"/>
      <c r="O67" s="213"/>
      <c r="P67" s="213"/>
      <c r="Q67" s="213"/>
      <c r="R67" s="213"/>
    </row>
    <row r="68" spans="1:18" s="233" customFormat="1" ht="4.95" customHeight="1" x14ac:dyDescent="0.3">
      <c r="A68" s="231"/>
      <c r="B68" s="231"/>
      <c r="C68" s="232"/>
      <c r="E68" s="234"/>
      <c r="G68" s="234"/>
      <c r="H68" s="234"/>
      <c r="I68" s="234"/>
      <c r="K68" s="234"/>
      <c r="L68" s="234"/>
      <c r="M68" s="234"/>
      <c r="N68" s="234"/>
    </row>
    <row r="69" spans="1:18" s="223" customFormat="1" ht="12.75" customHeight="1" x14ac:dyDescent="0.3">
      <c r="A69" s="221"/>
      <c r="B69" s="221"/>
      <c r="C69" s="222"/>
      <c r="D69" s="213"/>
      <c r="E69" s="235" t="s">
        <v>256</v>
      </c>
      <c r="F69" s="236" t="s">
        <v>116</v>
      </c>
      <c r="G69" s="174">
        <v>31.028200718560289</v>
      </c>
      <c r="H69" s="119">
        <v>41.238784215941159</v>
      </c>
      <c r="I69" s="119">
        <v>91.328472802515464</v>
      </c>
      <c r="J69" s="237"/>
      <c r="K69" s="62"/>
      <c r="L69" s="189"/>
      <c r="M69" s="189"/>
      <c r="N69" s="189"/>
      <c r="O69" s="213"/>
      <c r="Q69" s="213"/>
      <c r="R69" s="213"/>
    </row>
    <row r="70" spans="1:18" s="223" customFormat="1" ht="12.75" customHeight="1" x14ac:dyDescent="0.3">
      <c r="A70" s="221"/>
      <c r="B70" s="221"/>
      <c r="C70" s="222"/>
      <c r="D70" s="213"/>
      <c r="E70" s="235" t="s">
        <v>163</v>
      </c>
      <c r="F70" s="236" t="s">
        <v>260</v>
      </c>
      <c r="G70" s="174">
        <v>37.536481837883969</v>
      </c>
      <c r="H70" s="119">
        <v>47.643398508438118</v>
      </c>
      <c r="I70" s="119">
        <v>101.46496590667805</v>
      </c>
      <c r="J70" s="237"/>
      <c r="K70" s="62"/>
      <c r="L70" s="189"/>
      <c r="M70" s="189"/>
      <c r="N70" s="189"/>
      <c r="O70" s="213"/>
      <c r="Q70" s="213"/>
      <c r="R70" s="213"/>
    </row>
    <row r="71" spans="1:18" s="223" customFormat="1" ht="12.75" customHeight="1" x14ac:dyDescent="0.3">
      <c r="A71" s="221"/>
      <c r="B71" s="221"/>
      <c r="C71" s="222"/>
      <c r="D71" s="213"/>
      <c r="E71" s="235" t="s">
        <v>164</v>
      </c>
      <c r="F71" s="236" t="s">
        <v>261</v>
      </c>
      <c r="G71" s="174">
        <v>73.013109219785875</v>
      </c>
      <c r="H71" s="119">
        <v>137.04256142417401</v>
      </c>
      <c r="I71" s="119">
        <v>242.58952675263231</v>
      </c>
      <c r="J71" s="237"/>
      <c r="K71" s="62"/>
      <c r="L71" s="189"/>
      <c r="M71" s="189"/>
      <c r="N71" s="189"/>
      <c r="O71" s="213"/>
      <c r="Q71" s="213"/>
      <c r="R71" s="213"/>
    </row>
    <row r="72" spans="1:18" s="223" customFormat="1" ht="12.75" customHeight="1" x14ac:dyDescent="0.3">
      <c r="A72" s="221"/>
      <c r="B72" s="221"/>
      <c r="C72" s="222"/>
      <c r="D72" s="213"/>
      <c r="E72" s="235" t="s">
        <v>166</v>
      </c>
      <c r="F72" s="236" t="s">
        <v>117</v>
      </c>
      <c r="G72" s="174">
        <v>36.303357294801259</v>
      </c>
      <c r="H72" s="119">
        <v>43.232634989089334</v>
      </c>
      <c r="I72" s="119">
        <v>86.323267850334418</v>
      </c>
      <c r="J72" s="237"/>
      <c r="K72" s="62"/>
      <c r="L72" s="189"/>
      <c r="M72" s="189"/>
      <c r="N72" s="189"/>
      <c r="O72" s="213"/>
      <c r="Q72" s="213"/>
      <c r="R72" s="213"/>
    </row>
    <row r="73" spans="1:18" s="223" customFormat="1" ht="12.75" customHeight="1" x14ac:dyDescent="0.3">
      <c r="A73" s="221"/>
      <c r="B73" s="221"/>
      <c r="C73" s="222"/>
      <c r="D73" s="213"/>
      <c r="E73" s="235" t="s">
        <v>167</v>
      </c>
      <c r="F73" s="236" t="s">
        <v>118</v>
      </c>
      <c r="G73" s="174">
        <v>37.137897786974868</v>
      </c>
      <c r="H73" s="119">
        <v>52.729959405827437</v>
      </c>
      <c r="I73" s="119">
        <v>123.37778092261948</v>
      </c>
      <c r="J73" s="237"/>
      <c r="K73" s="62"/>
      <c r="L73" s="189"/>
      <c r="M73" s="189"/>
      <c r="N73" s="189"/>
      <c r="O73" s="213"/>
      <c r="Q73" s="213"/>
      <c r="R73" s="213"/>
    </row>
    <row r="74" spans="1:18" s="223" customFormat="1" ht="12.75" customHeight="1" x14ac:dyDescent="0.3">
      <c r="A74" s="221"/>
      <c r="B74" s="221"/>
      <c r="C74" s="222"/>
      <c r="D74" s="213"/>
      <c r="E74" s="235" t="s">
        <v>169</v>
      </c>
      <c r="F74" s="236" t="s">
        <v>262</v>
      </c>
      <c r="G74" s="174">
        <v>32.498890818086593</v>
      </c>
      <c r="H74" s="119">
        <v>43.591977112871788</v>
      </c>
      <c r="I74" s="119">
        <v>130.40400949854396</v>
      </c>
      <c r="J74" s="237"/>
      <c r="K74" s="62"/>
      <c r="L74" s="189"/>
      <c r="M74" s="189"/>
      <c r="N74" s="189"/>
      <c r="O74" s="213"/>
      <c r="Q74" s="213"/>
      <c r="R74" s="213"/>
    </row>
    <row r="75" spans="1:18" s="223" customFormat="1" ht="12.75" customHeight="1" x14ac:dyDescent="0.3">
      <c r="A75" s="221"/>
      <c r="B75" s="221"/>
      <c r="C75" s="222"/>
      <c r="D75" s="213"/>
      <c r="E75" s="235" t="s">
        <v>168</v>
      </c>
      <c r="F75" s="236" t="s">
        <v>119</v>
      </c>
      <c r="G75" s="174">
        <v>43.59441743278515</v>
      </c>
      <c r="H75" s="119">
        <v>52.450137537564551</v>
      </c>
      <c r="I75" s="119">
        <v>99.296742720553254</v>
      </c>
      <c r="J75" s="237"/>
      <c r="K75" s="62"/>
      <c r="L75" s="189"/>
      <c r="M75" s="189"/>
      <c r="N75" s="189"/>
      <c r="O75" s="213"/>
      <c r="Q75" s="213"/>
      <c r="R75" s="213"/>
    </row>
    <row r="76" spans="1:18" s="223" customFormat="1" ht="12.75" customHeight="1" x14ac:dyDescent="0.3">
      <c r="A76" s="221"/>
      <c r="B76" s="221"/>
      <c r="C76" s="222"/>
      <c r="D76" s="213"/>
      <c r="E76" s="235" t="s">
        <v>170</v>
      </c>
      <c r="F76" s="236" t="s">
        <v>120</v>
      </c>
      <c r="G76" s="174">
        <v>26.668255505406638</v>
      </c>
      <c r="H76" s="119">
        <v>36.48758883503158</v>
      </c>
      <c r="I76" s="119">
        <v>57.314500445895142</v>
      </c>
      <c r="J76" s="237"/>
      <c r="K76" s="62"/>
      <c r="L76" s="189"/>
      <c r="M76" s="189"/>
      <c r="N76" s="189"/>
      <c r="O76" s="213"/>
      <c r="Q76" s="213"/>
      <c r="R76" s="213"/>
    </row>
    <row r="77" spans="1:18" s="223" customFormat="1" ht="12.75" customHeight="1" x14ac:dyDescent="0.3">
      <c r="A77" s="221"/>
      <c r="B77" s="221"/>
      <c r="C77" s="222"/>
      <c r="D77" s="213"/>
      <c r="E77" s="235" t="s">
        <v>173</v>
      </c>
      <c r="F77" s="236" t="s">
        <v>265</v>
      </c>
      <c r="G77" s="174">
        <v>44.697999351609553</v>
      </c>
      <c r="H77" s="119">
        <v>53.483481309559274</v>
      </c>
      <c r="I77" s="119">
        <v>125.03964306239742</v>
      </c>
      <c r="J77" s="237"/>
      <c r="K77" s="62"/>
      <c r="L77" s="189"/>
      <c r="M77" s="189"/>
      <c r="N77" s="189"/>
      <c r="O77" s="213"/>
      <c r="Q77" s="213"/>
      <c r="R77" s="213"/>
    </row>
    <row r="78" spans="1:18" s="223" customFormat="1" ht="12.75" customHeight="1" x14ac:dyDescent="0.3">
      <c r="A78" s="221"/>
      <c r="B78" s="221"/>
      <c r="C78" s="222"/>
      <c r="D78" s="213"/>
      <c r="E78" s="235" t="s">
        <v>178</v>
      </c>
      <c r="F78" s="236" t="s">
        <v>270</v>
      </c>
      <c r="G78" s="174">
        <v>40.315395756645628</v>
      </c>
      <c r="H78" s="119">
        <v>49.839046650659057</v>
      </c>
      <c r="I78" s="119">
        <v>155.73200406728202</v>
      </c>
      <c r="J78" s="237"/>
      <c r="K78" s="62"/>
      <c r="L78" s="189"/>
      <c r="M78" s="189"/>
      <c r="N78" s="189"/>
      <c r="O78" s="213"/>
      <c r="Q78" s="213"/>
      <c r="R78" s="213"/>
    </row>
    <row r="79" spans="1:18" s="223" customFormat="1" ht="12.75" customHeight="1" x14ac:dyDescent="0.3">
      <c r="A79" s="221"/>
      <c r="B79" s="221"/>
      <c r="C79" s="222"/>
      <c r="D79" s="213"/>
      <c r="E79" s="235" t="s">
        <v>171</v>
      </c>
      <c r="F79" s="236" t="s">
        <v>263</v>
      </c>
      <c r="G79" s="174">
        <v>26.386430185264857</v>
      </c>
      <c r="H79" s="119">
        <v>29.13515055967245</v>
      </c>
      <c r="I79" s="119">
        <v>61.529268187753686</v>
      </c>
      <c r="J79" s="237"/>
      <c r="K79" s="62"/>
      <c r="L79" s="189"/>
      <c r="M79" s="189"/>
      <c r="N79" s="189"/>
      <c r="O79" s="213"/>
      <c r="Q79" s="213"/>
      <c r="R79" s="213"/>
    </row>
    <row r="80" spans="1:18" s="223" customFormat="1" ht="12.75" customHeight="1" x14ac:dyDescent="0.3">
      <c r="A80" s="221"/>
      <c r="B80" s="221"/>
      <c r="C80" s="222"/>
      <c r="D80" s="213"/>
      <c r="E80" s="235" t="s">
        <v>330</v>
      </c>
      <c r="F80" s="236" t="s">
        <v>121</v>
      </c>
      <c r="G80" s="174">
        <v>20.167204834256648</v>
      </c>
      <c r="H80" s="119">
        <v>32.776865561344039</v>
      </c>
      <c r="I80" s="119">
        <v>76.444890326186922</v>
      </c>
      <c r="J80" s="237"/>
      <c r="K80" s="62"/>
      <c r="L80" s="189"/>
      <c r="M80" s="189"/>
      <c r="N80" s="189"/>
      <c r="O80" s="213"/>
      <c r="Q80" s="213"/>
      <c r="R80" s="213"/>
    </row>
    <row r="81" spans="1:18" s="223" customFormat="1" ht="12.75" customHeight="1" x14ac:dyDescent="0.3">
      <c r="A81" s="221"/>
      <c r="B81" s="221"/>
      <c r="C81" s="222"/>
      <c r="D81" s="213"/>
      <c r="E81" s="235" t="s">
        <v>329</v>
      </c>
      <c r="F81" s="236" t="s">
        <v>267</v>
      </c>
      <c r="G81" s="174">
        <v>26.63219803678388</v>
      </c>
      <c r="H81" s="119">
        <v>51.698372643825181</v>
      </c>
      <c r="I81" s="119">
        <v>107.34609013731148</v>
      </c>
      <c r="J81" s="237"/>
      <c r="K81" s="62"/>
      <c r="L81" s="189"/>
      <c r="M81" s="189"/>
      <c r="N81" s="189"/>
      <c r="O81" s="213"/>
      <c r="Q81" s="213"/>
      <c r="R81" s="213"/>
    </row>
    <row r="82" spans="1:18" s="223" customFormat="1" ht="12.75" customHeight="1" x14ac:dyDescent="0.3">
      <c r="A82" s="221"/>
      <c r="B82" s="221"/>
      <c r="C82" s="222"/>
      <c r="D82" s="213"/>
      <c r="E82" s="235" t="s">
        <v>177</v>
      </c>
      <c r="F82" s="236" t="s">
        <v>122</v>
      </c>
      <c r="G82" s="174">
        <v>40.12868125387498</v>
      </c>
      <c r="H82" s="119">
        <v>59.440139425326443</v>
      </c>
      <c r="I82" s="119">
        <v>80.446383385916207</v>
      </c>
      <c r="J82" s="237"/>
      <c r="K82" s="62"/>
      <c r="L82" s="189"/>
      <c r="M82" s="189"/>
      <c r="N82" s="189"/>
      <c r="O82" s="213"/>
      <c r="Q82" s="213"/>
      <c r="R82" s="213"/>
    </row>
    <row r="83" spans="1:18" s="223" customFormat="1" ht="12.75" customHeight="1" x14ac:dyDescent="0.3">
      <c r="A83" s="221"/>
      <c r="B83" s="221"/>
      <c r="C83" s="222"/>
      <c r="D83" s="213"/>
      <c r="E83" s="235" t="s">
        <v>174</v>
      </c>
      <c r="F83" s="236" t="s">
        <v>266</v>
      </c>
      <c r="G83" s="174">
        <v>44.377214113836601</v>
      </c>
      <c r="H83" s="119">
        <v>50.828140956223983</v>
      </c>
      <c r="I83" s="119">
        <v>113.76739477793413</v>
      </c>
      <c r="J83" s="237"/>
      <c r="K83" s="62"/>
      <c r="L83" s="189"/>
      <c r="M83" s="189"/>
      <c r="N83" s="189"/>
      <c r="O83" s="213"/>
      <c r="Q83" s="213"/>
      <c r="R83" s="213"/>
    </row>
    <row r="84" spans="1:18" s="223" customFormat="1" ht="12.75" customHeight="1" x14ac:dyDescent="0.3">
      <c r="A84" s="221"/>
      <c r="B84" s="221"/>
      <c r="C84" s="222"/>
      <c r="D84" s="213"/>
      <c r="E84" s="235" t="s">
        <v>180</v>
      </c>
      <c r="F84" s="236" t="s">
        <v>123</v>
      </c>
      <c r="G84" s="174">
        <v>85.128956858084493</v>
      </c>
      <c r="H84" s="119">
        <v>101.32988289344722</v>
      </c>
      <c r="I84" s="119">
        <v>136.08812677682386</v>
      </c>
      <c r="J84" s="237"/>
      <c r="K84" s="62"/>
      <c r="L84" s="189"/>
      <c r="M84" s="189"/>
      <c r="N84" s="189"/>
      <c r="O84" s="213"/>
      <c r="Q84" s="213"/>
      <c r="R84" s="213"/>
    </row>
    <row r="85" spans="1:18" s="223" customFormat="1" ht="12.75" customHeight="1" x14ac:dyDescent="0.3">
      <c r="A85" s="221"/>
      <c r="B85" s="221"/>
      <c r="C85" s="222"/>
      <c r="D85" s="213"/>
      <c r="E85" s="235" t="s">
        <v>369</v>
      </c>
      <c r="F85" s="236" t="s">
        <v>273</v>
      </c>
      <c r="G85" s="174">
        <v>117.08109764553687</v>
      </c>
      <c r="H85" s="119">
        <v>168.7672297461354</v>
      </c>
      <c r="I85" s="119">
        <v>239.78629726973276</v>
      </c>
      <c r="J85" s="237"/>
      <c r="K85" s="62"/>
      <c r="L85" s="189"/>
      <c r="M85" s="189"/>
      <c r="N85" s="189"/>
      <c r="O85" s="213"/>
      <c r="Q85" s="213"/>
      <c r="R85" s="213"/>
    </row>
    <row r="86" spans="1:18" s="223" customFormat="1" ht="12.75" customHeight="1" x14ac:dyDescent="0.3">
      <c r="A86" s="221"/>
      <c r="B86" s="221"/>
      <c r="C86" s="222"/>
      <c r="D86" s="213"/>
      <c r="E86" s="235" t="s">
        <v>432</v>
      </c>
      <c r="F86" s="236" t="s">
        <v>124</v>
      </c>
      <c r="G86" s="174">
        <v>41.395576234302915</v>
      </c>
      <c r="H86" s="119">
        <v>60.993044473786476</v>
      </c>
      <c r="I86" s="119">
        <v>94.031326408795678</v>
      </c>
      <c r="J86" s="237"/>
      <c r="K86" s="62"/>
      <c r="L86" s="189"/>
      <c r="M86" s="189"/>
      <c r="N86" s="189"/>
      <c r="O86" s="213"/>
      <c r="Q86" s="213"/>
      <c r="R86" s="213"/>
    </row>
    <row r="87" spans="1:18" s="223" customFormat="1" ht="12.75" customHeight="1" x14ac:dyDescent="0.3">
      <c r="A87" s="221"/>
      <c r="B87" s="221"/>
      <c r="C87" s="222"/>
      <c r="D87" s="213"/>
      <c r="E87" s="235" t="s">
        <v>433</v>
      </c>
      <c r="F87" s="236" t="s">
        <v>274</v>
      </c>
      <c r="G87" s="174">
        <v>31.702035246320136</v>
      </c>
      <c r="H87" s="119">
        <v>35.490140947679954</v>
      </c>
      <c r="I87" s="119">
        <v>55.339677214063748</v>
      </c>
      <c r="J87" s="237"/>
      <c r="K87" s="62"/>
      <c r="L87" s="189"/>
      <c r="M87" s="189"/>
      <c r="N87" s="189"/>
      <c r="O87" s="213"/>
      <c r="Q87" s="213"/>
      <c r="R87" s="213"/>
    </row>
    <row r="88" spans="1:18" s="223" customFormat="1" ht="12.75" customHeight="1" x14ac:dyDescent="0.3">
      <c r="A88" s="221"/>
      <c r="B88" s="221"/>
      <c r="C88" s="222"/>
      <c r="D88" s="213"/>
      <c r="E88" s="235" t="s">
        <v>182</v>
      </c>
      <c r="F88" s="236" t="s">
        <v>272</v>
      </c>
      <c r="G88" s="174">
        <v>54.813023520311518</v>
      </c>
      <c r="H88" s="119">
        <v>64.738019533011894</v>
      </c>
      <c r="I88" s="119">
        <v>146.93260390993106</v>
      </c>
      <c r="J88" s="237"/>
      <c r="K88" s="62"/>
      <c r="L88" s="189"/>
      <c r="M88" s="189"/>
      <c r="N88" s="189"/>
      <c r="O88" s="213"/>
      <c r="Q88" s="213"/>
      <c r="R88" s="213"/>
    </row>
    <row r="89" spans="1:18" s="223" customFormat="1" ht="12.75" customHeight="1" x14ac:dyDescent="0.3">
      <c r="A89" s="221"/>
      <c r="B89" s="221"/>
      <c r="C89" s="222"/>
      <c r="D89" s="213"/>
      <c r="E89" s="235" t="s">
        <v>179</v>
      </c>
      <c r="F89" s="236" t="s">
        <v>271</v>
      </c>
      <c r="G89" s="174">
        <v>82.080044205367031</v>
      </c>
      <c r="H89" s="119">
        <v>105.9270165712351</v>
      </c>
      <c r="I89" s="119">
        <v>163.09539443178727</v>
      </c>
      <c r="J89" s="237"/>
      <c r="K89" s="62"/>
      <c r="L89" s="189"/>
      <c r="M89" s="189"/>
      <c r="N89" s="189"/>
      <c r="O89" s="213"/>
      <c r="Q89" s="213"/>
      <c r="R89" s="213"/>
    </row>
    <row r="90" spans="1:18" s="223" customFormat="1" ht="12.75" customHeight="1" x14ac:dyDescent="0.3">
      <c r="A90" s="221"/>
      <c r="B90" s="221"/>
      <c r="C90" s="222"/>
      <c r="D90" s="213"/>
      <c r="E90" s="235" t="s">
        <v>183</v>
      </c>
      <c r="F90" s="236" t="s">
        <v>125</v>
      </c>
      <c r="G90" s="174">
        <v>30.634042880093372</v>
      </c>
      <c r="H90" s="119">
        <v>40.31009553857934</v>
      </c>
      <c r="I90" s="119">
        <v>85.571949611256386</v>
      </c>
      <c r="J90" s="237"/>
      <c r="K90" s="62"/>
      <c r="L90" s="189"/>
      <c r="M90" s="189"/>
      <c r="N90" s="189"/>
      <c r="O90" s="213"/>
      <c r="Q90" s="213"/>
      <c r="R90" s="213"/>
    </row>
    <row r="91" spans="1:18" s="223" customFormat="1" ht="12.75" customHeight="1" x14ac:dyDescent="0.3">
      <c r="A91" s="221"/>
      <c r="B91" s="221"/>
      <c r="C91" s="222"/>
      <c r="D91" s="213"/>
      <c r="E91" s="235" t="s">
        <v>184</v>
      </c>
      <c r="F91" s="236" t="s">
        <v>126</v>
      </c>
      <c r="G91" s="174">
        <v>32.414537974761927</v>
      </c>
      <c r="H91" s="119">
        <v>47.735048649617752</v>
      </c>
      <c r="I91" s="119">
        <v>97.030290484017144</v>
      </c>
      <c r="J91" s="237"/>
      <c r="K91" s="62"/>
      <c r="L91" s="189"/>
      <c r="M91" s="189"/>
      <c r="N91" s="189"/>
      <c r="O91" s="213"/>
      <c r="Q91" s="213"/>
      <c r="R91" s="213"/>
    </row>
    <row r="92" spans="1:18" s="223" customFormat="1" ht="12.75" customHeight="1" x14ac:dyDescent="0.3">
      <c r="A92" s="221"/>
      <c r="B92" s="221"/>
      <c r="C92" s="222"/>
      <c r="D92" s="213"/>
      <c r="E92" s="235" t="s">
        <v>186</v>
      </c>
      <c r="F92" s="236" t="s">
        <v>276</v>
      </c>
      <c r="G92" s="174">
        <v>41.220960387175573</v>
      </c>
      <c r="H92" s="119">
        <v>51.843532308110198</v>
      </c>
      <c r="I92" s="119">
        <v>109.48214393984485</v>
      </c>
      <c r="J92" s="237"/>
      <c r="K92" s="62"/>
      <c r="L92" s="189"/>
      <c r="M92" s="189"/>
      <c r="N92" s="189"/>
      <c r="O92" s="213"/>
      <c r="Q92" s="213"/>
      <c r="R92" s="213"/>
    </row>
    <row r="93" spans="1:18" s="223" customFormat="1" ht="12.75" customHeight="1" x14ac:dyDescent="0.3">
      <c r="A93" s="221"/>
      <c r="B93" s="221"/>
      <c r="C93" s="222"/>
      <c r="D93" s="213"/>
      <c r="E93" s="235" t="s">
        <v>196</v>
      </c>
      <c r="F93" s="236" t="s">
        <v>281</v>
      </c>
      <c r="G93" s="174">
        <v>31.125509204339245</v>
      </c>
      <c r="H93" s="119">
        <v>44.683418413003402</v>
      </c>
      <c r="I93" s="119">
        <v>93.436664064891374</v>
      </c>
      <c r="J93" s="237"/>
      <c r="K93" s="62"/>
      <c r="L93" s="189"/>
      <c r="M93" s="189"/>
      <c r="N93" s="189"/>
      <c r="O93" s="213"/>
      <c r="Q93" s="213"/>
      <c r="R93" s="213"/>
    </row>
    <row r="94" spans="1:18" s="223" customFormat="1" ht="12.75" customHeight="1" x14ac:dyDescent="0.3">
      <c r="A94" s="221"/>
      <c r="B94" s="221"/>
      <c r="C94" s="222"/>
      <c r="D94" s="213"/>
      <c r="E94" s="235" t="s">
        <v>188</v>
      </c>
      <c r="F94" s="236" t="s">
        <v>127</v>
      </c>
      <c r="G94" s="174">
        <v>17.104512950906795</v>
      </c>
      <c r="H94" s="119">
        <v>18.908535894388208</v>
      </c>
      <c r="I94" s="119">
        <v>42.578034723403363</v>
      </c>
      <c r="J94" s="237"/>
      <c r="K94" s="62"/>
      <c r="L94" s="189"/>
      <c r="M94" s="189"/>
      <c r="N94" s="189"/>
      <c r="O94" s="213"/>
      <c r="Q94" s="213"/>
      <c r="R94" s="213"/>
    </row>
    <row r="95" spans="1:18" s="223" customFormat="1" ht="12.75" customHeight="1" x14ac:dyDescent="0.3">
      <c r="A95" s="221"/>
      <c r="B95" s="221"/>
      <c r="C95" s="222"/>
      <c r="D95" s="213"/>
      <c r="E95" s="235" t="s">
        <v>165</v>
      </c>
      <c r="F95" s="236" t="s">
        <v>128</v>
      </c>
      <c r="G95" s="174">
        <v>96.963634038735023</v>
      </c>
      <c r="H95" s="119">
        <v>117.03204266678401</v>
      </c>
      <c r="I95" s="119">
        <v>185.34405502857618</v>
      </c>
      <c r="J95" s="237"/>
      <c r="K95" s="62"/>
      <c r="L95" s="189"/>
      <c r="M95" s="189"/>
      <c r="N95" s="189"/>
      <c r="O95" s="213"/>
      <c r="Q95" s="213"/>
      <c r="R95" s="213"/>
    </row>
    <row r="96" spans="1:18" s="223" customFormat="1" ht="12.75" customHeight="1" x14ac:dyDescent="0.3">
      <c r="A96" s="221"/>
      <c r="B96" s="221"/>
      <c r="C96" s="222"/>
      <c r="D96" s="213"/>
      <c r="E96" s="235" t="s">
        <v>189</v>
      </c>
      <c r="F96" s="236" t="s">
        <v>129</v>
      </c>
      <c r="G96" s="174">
        <v>39.309325386385602</v>
      </c>
      <c r="H96" s="119">
        <v>53.765925700989179</v>
      </c>
      <c r="I96" s="119">
        <v>102.29854431542577</v>
      </c>
      <c r="J96" s="237"/>
      <c r="K96" s="62"/>
      <c r="L96" s="189"/>
      <c r="M96" s="189"/>
      <c r="N96" s="189"/>
      <c r="O96" s="213"/>
      <c r="Q96" s="213"/>
      <c r="R96" s="213"/>
    </row>
    <row r="97" spans="1:18" s="223" customFormat="1" ht="12.75" customHeight="1" x14ac:dyDescent="0.3">
      <c r="A97" s="221"/>
      <c r="B97" s="221"/>
      <c r="C97" s="222"/>
      <c r="D97" s="213"/>
      <c r="E97" s="235" t="s">
        <v>190</v>
      </c>
      <c r="F97" s="236" t="s">
        <v>130</v>
      </c>
      <c r="G97" s="174">
        <v>47.822236782697239</v>
      </c>
      <c r="H97" s="119">
        <v>60.947277688666894</v>
      </c>
      <c r="I97" s="119">
        <v>108.06121157464315</v>
      </c>
      <c r="J97" s="237"/>
      <c r="K97" s="62"/>
      <c r="L97" s="189"/>
      <c r="M97" s="189"/>
      <c r="N97" s="189"/>
      <c r="O97" s="213"/>
      <c r="Q97" s="213"/>
      <c r="R97" s="213"/>
    </row>
    <row r="98" spans="1:18" s="223" customFormat="1" ht="12.75" customHeight="1" x14ac:dyDescent="0.3">
      <c r="A98" s="221"/>
      <c r="B98" s="221"/>
      <c r="C98" s="222"/>
      <c r="D98" s="213"/>
      <c r="E98" s="235" t="s">
        <v>245</v>
      </c>
      <c r="F98" s="236" t="s">
        <v>313</v>
      </c>
      <c r="G98" s="174">
        <v>20.081189584273343</v>
      </c>
      <c r="H98" s="119">
        <v>23.683705097134457</v>
      </c>
      <c r="I98" s="119">
        <v>69.409678350049631</v>
      </c>
      <c r="J98" s="237"/>
      <c r="K98" s="62"/>
      <c r="L98" s="189"/>
      <c r="M98" s="189"/>
      <c r="N98" s="189"/>
      <c r="O98" s="213"/>
      <c r="Q98" s="213"/>
      <c r="R98" s="213"/>
    </row>
    <row r="99" spans="1:18" s="223" customFormat="1" ht="12.75" customHeight="1" x14ac:dyDescent="0.3">
      <c r="A99" s="221"/>
      <c r="B99" s="221"/>
      <c r="C99" s="222"/>
      <c r="D99" s="213"/>
      <c r="E99" s="235" t="s">
        <v>193</v>
      </c>
      <c r="F99" s="236" t="s">
        <v>279</v>
      </c>
      <c r="G99" s="174">
        <v>29.108059492893535</v>
      </c>
      <c r="H99" s="119">
        <v>43.254474532999239</v>
      </c>
      <c r="I99" s="119">
        <v>105.93807280075106</v>
      </c>
      <c r="J99" s="237"/>
      <c r="K99" s="62"/>
      <c r="L99" s="189"/>
      <c r="M99" s="189"/>
      <c r="N99" s="189"/>
      <c r="O99" s="213"/>
      <c r="Q99" s="213"/>
      <c r="R99" s="213"/>
    </row>
    <row r="100" spans="1:18" s="223" customFormat="1" ht="12.75" customHeight="1" x14ac:dyDescent="0.3">
      <c r="A100" s="221"/>
      <c r="B100" s="221"/>
      <c r="C100" s="222"/>
      <c r="D100" s="213"/>
      <c r="E100" s="235" t="s">
        <v>194</v>
      </c>
      <c r="F100" s="236" t="s">
        <v>131</v>
      </c>
      <c r="G100" s="174">
        <v>61.020163003348955</v>
      </c>
      <c r="H100" s="119">
        <v>76.164255279522521</v>
      </c>
      <c r="I100" s="119">
        <v>126.00840881702983</v>
      </c>
      <c r="J100" s="237"/>
      <c r="K100" s="62"/>
      <c r="L100" s="189"/>
      <c r="M100" s="189"/>
      <c r="N100" s="189"/>
      <c r="O100" s="213"/>
      <c r="Q100" s="213"/>
      <c r="R100" s="213"/>
    </row>
    <row r="101" spans="1:18" s="223" customFormat="1" ht="12.75" customHeight="1" x14ac:dyDescent="0.3">
      <c r="A101" s="221"/>
      <c r="B101" s="221"/>
      <c r="C101" s="222"/>
      <c r="D101" s="213"/>
      <c r="E101" s="235" t="s">
        <v>333</v>
      </c>
      <c r="F101" s="236" t="s">
        <v>132</v>
      </c>
      <c r="G101" s="174">
        <v>40.48294679399725</v>
      </c>
      <c r="H101" s="119">
        <v>45.877153724930572</v>
      </c>
      <c r="I101" s="119">
        <v>65.693561238871368</v>
      </c>
      <c r="J101" s="237"/>
      <c r="K101" s="62"/>
      <c r="L101" s="189"/>
      <c r="M101" s="189"/>
      <c r="N101" s="189"/>
      <c r="O101" s="213"/>
      <c r="Q101" s="213"/>
      <c r="R101" s="213"/>
    </row>
    <row r="102" spans="1:18" s="223" customFormat="1" ht="12.75" customHeight="1" x14ac:dyDescent="0.3">
      <c r="A102" s="221"/>
      <c r="B102" s="221"/>
      <c r="C102" s="222"/>
      <c r="D102" s="213"/>
      <c r="E102" s="235" t="s">
        <v>195</v>
      </c>
      <c r="F102" s="236" t="s">
        <v>280</v>
      </c>
      <c r="G102" s="174">
        <v>57.177079636926145</v>
      </c>
      <c r="H102" s="119">
        <v>87.596442598352084</v>
      </c>
      <c r="I102" s="119">
        <v>143.41704048966386</v>
      </c>
      <c r="J102" s="237"/>
      <c r="K102" s="62"/>
      <c r="L102" s="189"/>
      <c r="M102" s="189"/>
      <c r="N102" s="189"/>
      <c r="O102" s="213"/>
      <c r="Q102" s="213"/>
      <c r="R102" s="213"/>
    </row>
    <row r="103" spans="1:18" s="223" customFormat="1" ht="12.75" customHeight="1" x14ac:dyDescent="0.3">
      <c r="A103" s="221"/>
      <c r="B103" s="221"/>
      <c r="C103" s="222"/>
      <c r="D103" s="213"/>
      <c r="E103" s="235" t="s">
        <v>197</v>
      </c>
      <c r="F103" s="236" t="s">
        <v>282</v>
      </c>
      <c r="G103" s="174">
        <v>24.154345450285721</v>
      </c>
      <c r="H103" s="119">
        <v>30.279164131540799</v>
      </c>
      <c r="I103" s="119">
        <v>45.466730974468888</v>
      </c>
      <c r="J103" s="237"/>
      <c r="K103" s="62"/>
      <c r="L103" s="189"/>
      <c r="M103" s="189"/>
      <c r="N103" s="189"/>
      <c r="O103" s="213"/>
      <c r="Q103" s="213"/>
      <c r="R103" s="213"/>
    </row>
    <row r="104" spans="1:18" s="223" customFormat="1" ht="12.75" customHeight="1" x14ac:dyDescent="0.3">
      <c r="A104" s="221"/>
      <c r="B104" s="221"/>
      <c r="C104" s="222"/>
      <c r="D104" s="213"/>
      <c r="E104" s="235" t="s">
        <v>191</v>
      </c>
      <c r="F104" s="236" t="s">
        <v>133</v>
      </c>
      <c r="G104" s="174">
        <v>24.609782760272218</v>
      </c>
      <c r="H104" s="119">
        <v>36.944016609837163</v>
      </c>
      <c r="I104" s="119">
        <v>57.519069125177978</v>
      </c>
      <c r="J104" s="237"/>
      <c r="K104" s="62"/>
      <c r="L104" s="189"/>
      <c r="M104" s="189"/>
      <c r="N104" s="189"/>
      <c r="O104" s="213"/>
      <c r="Q104" s="213"/>
      <c r="R104" s="213"/>
    </row>
    <row r="105" spans="1:18" s="223" customFormat="1" ht="12.75" customHeight="1" x14ac:dyDescent="0.3">
      <c r="A105" s="221"/>
      <c r="B105" s="221"/>
      <c r="C105" s="222"/>
      <c r="D105" s="213"/>
      <c r="E105" s="235" t="s">
        <v>198</v>
      </c>
      <c r="F105" s="236" t="s">
        <v>283</v>
      </c>
      <c r="G105" s="174">
        <v>29.786203624456228</v>
      </c>
      <c r="H105" s="119">
        <v>33.801350863232067</v>
      </c>
      <c r="I105" s="119">
        <v>63.520354849796689</v>
      </c>
      <c r="J105" s="237"/>
      <c r="K105" s="62"/>
      <c r="L105" s="189"/>
      <c r="M105" s="189"/>
      <c r="N105" s="189"/>
      <c r="O105" s="213"/>
      <c r="Q105" s="213"/>
      <c r="R105" s="213"/>
    </row>
    <row r="106" spans="1:18" s="223" customFormat="1" ht="12.75" customHeight="1" x14ac:dyDescent="0.3">
      <c r="A106" s="221"/>
      <c r="B106" s="221"/>
      <c r="C106" s="222"/>
      <c r="D106" s="213"/>
      <c r="E106" s="235" t="s">
        <v>199</v>
      </c>
      <c r="F106" s="236" t="s">
        <v>284</v>
      </c>
      <c r="G106" s="174">
        <v>37.240867596184835</v>
      </c>
      <c r="H106" s="119">
        <v>56.50457947326791</v>
      </c>
      <c r="I106" s="119">
        <v>98.754577882130107</v>
      </c>
      <c r="J106" s="237"/>
      <c r="K106" s="62"/>
      <c r="L106" s="189"/>
      <c r="M106" s="189"/>
      <c r="N106" s="189"/>
      <c r="O106" s="213"/>
      <c r="Q106" s="213"/>
      <c r="R106" s="213"/>
    </row>
    <row r="107" spans="1:18" s="223" customFormat="1" ht="12.75" customHeight="1" x14ac:dyDescent="0.3">
      <c r="A107" s="221"/>
      <c r="B107" s="221"/>
      <c r="C107" s="222"/>
      <c r="D107" s="213"/>
      <c r="E107" s="235" t="s">
        <v>185</v>
      </c>
      <c r="F107" s="236" t="s">
        <v>275</v>
      </c>
      <c r="G107" s="174">
        <v>37.44201418650313</v>
      </c>
      <c r="H107" s="119">
        <v>45.020933410589386</v>
      </c>
      <c r="I107" s="119">
        <v>107.65154770121678</v>
      </c>
      <c r="J107" s="237"/>
      <c r="K107" s="62"/>
      <c r="L107" s="189"/>
      <c r="M107" s="189"/>
      <c r="N107" s="189"/>
      <c r="O107" s="213"/>
      <c r="Q107" s="213"/>
      <c r="R107" s="213"/>
    </row>
    <row r="108" spans="1:18" s="223" customFormat="1" ht="12.75" customHeight="1" x14ac:dyDescent="0.3">
      <c r="A108" s="221"/>
      <c r="B108" s="221"/>
      <c r="C108" s="222"/>
      <c r="D108" s="213"/>
      <c r="E108" s="235" t="s">
        <v>201</v>
      </c>
      <c r="F108" s="236" t="s">
        <v>286</v>
      </c>
      <c r="G108" s="174">
        <v>36.388766509769425</v>
      </c>
      <c r="H108" s="119">
        <v>45.871215143029779</v>
      </c>
      <c r="I108" s="119">
        <v>121.07106321511954</v>
      </c>
      <c r="J108" s="237"/>
      <c r="K108" s="62"/>
      <c r="L108" s="189"/>
      <c r="M108" s="189"/>
      <c r="N108" s="189"/>
      <c r="O108" s="213"/>
      <c r="Q108" s="213"/>
      <c r="R108" s="213"/>
    </row>
    <row r="109" spans="1:18" s="223" customFormat="1" ht="12.75" customHeight="1" x14ac:dyDescent="0.3">
      <c r="A109" s="221"/>
      <c r="B109" s="221"/>
      <c r="C109" s="222"/>
      <c r="D109" s="213"/>
      <c r="E109" s="235" t="s">
        <v>203</v>
      </c>
      <c r="F109" s="236" t="s">
        <v>134</v>
      </c>
      <c r="G109" s="174">
        <v>65.499914989624216</v>
      </c>
      <c r="H109" s="119">
        <v>88.238507226917577</v>
      </c>
      <c r="I109" s="119">
        <v>504.13986385853343</v>
      </c>
      <c r="J109" s="237"/>
      <c r="K109" s="62"/>
      <c r="L109" s="189"/>
      <c r="M109" s="189"/>
      <c r="N109" s="189"/>
      <c r="O109" s="213"/>
      <c r="Q109" s="213"/>
      <c r="R109" s="213"/>
    </row>
    <row r="110" spans="1:18" s="223" customFormat="1" ht="12.75" customHeight="1" x14ac:dyDescent="0.3">
      <c r="A110" s="221"/>
      <c r="B110" s="221"/>
      <c r="C110" s="222"/>
      <c r="D110" s="213"/>
      <c r="E110" s="235" t="s">
        <v>202</v>
      </c>
      <c r="F110" s="236" t="s">
        <v>135</v>
      </c>
      <c r="G110" s="174">
        <v>38.29467939972713</v>
      </c>
      <c r="H110" s="119">
        <v>49.558847449789845</v>
      </c>
      <c r="I110" s="119">
        <v>97.537314517584306</v>
      </c>
      <c r="J110" s="237"/>
      <c r="K110" s="62"/>
      <c r="L110" s="189"/>
      <c r="M110" s="189"/>
      <c r="N110" s="189"/>
      <c r="O110" s="213"/>
      <c r="Q110" s="213"/>
      <c r="R110" s="213"/>
    </row>
    <row r="111" spans="1:18" s="223" customFormat="1" ht="12.75" customHeight="1" x14ac:dyDescent="0.3">
      <c r="A111" s="221"/>
      <c r="B111" s="221"/>
      <c r="C111" s="222"/>
      <c r="D111" s="213"/>
      <c r="E111" s="235" t="s">
        <v>204</v>
      </c>
      <c r="F111" s="236" t="s">
        <v>136</v>
      </c>
      <c r="G111" s="174">
        <v>71.664379038708432</v>
      </c>
      <c r="H111" s="119">
        <v>81.254209883608652</v>
      </c>
      <c r="I111" s="119">
        <v>112.81112488211431</v>
      </c>
      <c r="J111" s="237"/>
      <c r="K111" s="62"/>
      <c r="L111" s="189"/>
      <c r="M111" s="189"/>
      <c r="N111" s="189"/>
      <c r="O111" s="213"/>
      <c r="Q111" s="213"/>
      <c r="R111" s="213"/>
    </row>
    <row r="112" spans="1:18" s="223" customFormat="1" ht="12.75" customHeight="1" x14ac:dyDescent="0.3">
      <c r="A112" s="221"/>
      <c r="B112" s="221"/>
      <c r="C112" s="222"/>
      <c r="D112" s="213"/>
      <c r="E112" s="235" t="s">
        <v>331</v>
      </c>
      <c r="F112" s="236" t="s">
        <v>137</v>
      </c>
      <c r="G112" s="174">
        <v>76.743493915391952</v>
      </c>
      <c r="H112" s="119">
        <v>98.479422876975164</v>
      </c>
      <c r="I112" s="119">
        <v>141.1547277725426</v>
      </c>
      <c r="J112" s="237"/>
      <c r="K112" s="62"/>
      <c r="L112" s="189"/>
      <c r="M112" s="189"/>
      <c r="N112" s="189"/>
      <c r="O112" s="213"/>
      <c r="Q112" s="213"/>
      <c r="R112" s="213"/>
    </row>
    <row r="113" spans="1:18" s="223" customFormat="1" ht="12.75" customHeight="1" x14ac:dyDescent="0.3">
      <c r="A113" s="221"/>
      <c r="B113" s="221"/>
      <c r="C113" s="222"/>
      <c r="D113" s="213"/>
      <c r="E113" s="235" t="s">
        <v>206</v>
      </c>
      <c r="F113" s="236" t="s">
        <v>138</v>
      </c>
      <c r="G113" s="174">
        <v>30.115865180651998</v>
      </c>
      <c r="H113" s="119">
        <v>35.153537365495794</v>
      </c>
      <c r="I113" s="119">
        <v>85.01389897406527</v>
      </c>
      <c r="J113" s="237"/>
      <c r="K113" s="62"/>
      <c r="L113" s="189"/>
      <c r="M113" s="189"/>
      <c r="N113" s="189"/>
      <c r="O113" s="213"/>
      <c r="Q113" s="213"/>
      <c r="R113" s="213"/>
    </row>
    <row r="114" spans="1:18" s="223" customFormat="1" ht="12.75" customHeight="1" x14ac:dyDescent="0.3">
      <c r="A114" s="221"/>
      <c r="B114" s="221"/>
      <c r="C114" s="222"/>
      <c r="D114" s="213"/>
      <c r="E114" s="235" t="s">
        <v>208</v>
      </c>
      <c r="F114" s="236" t="s">
        <v>289</v>
      </c>
      <c r="G114" s="174">
        <v>31.532444101629476</v>
      </c>
      <c r="H114" s="119">
        <v>36.599268619287095</v>
      </c>
      <c r="I114" s="119">
        <v>89.638017309790442</v>
      </c>
      <c r="J114" s="237"/>
      <c r="K114" s="62"/>
      <c r="L114" s="189"/>
      <c r="M114" s="189"/>
      <c r="N114" s="189"/>
      <c r="O114" s="213"/>
      <c r="Q114" s="213"/>
      <c r="R114" s="213"/>
    </row>
    <row r="115" spans="1:18" s="223" customFormat="1" ht="12.75" customHeight="1" x14ac:dyDescent="0.3">
      <c r="A115" s="221"/>
      <c r="B115" s="221"/>
      <c r="C115" s="222"/>
      <c r="D115" s="213"/>
      <c r="E115" s="235" t="s">
        <v>207</v>
      </c>
      <c r="F115" s="236" t="s">
        <v>288</v>
      </c>
      <c r="G115" s="174">
        <v>33.847353404873864</v>
      </c>
      <c r="H115" s="119">
        <v>44.443684724404442</v>
      </c>
      <c r="I115" s="119">
        <v>129.35203384738111</v>
      </c>
      <c r="J115" s="237"/>
      <c r="K115" s="62"/>
      <c r="L115" s="189"/>
      <c r="M115" s="189"/>
      <c r="N115" s="189"/>
      <c r="O115" s="213"/>
      <c r="Q115" s="213"/>
      <c r="R115" s="213"/>
    </row>
    <row r="116" spans="1:18" s="223" customFormat="1" ht="12.75" customHeight="1" x14ac:dyDescent="0.3">
      <c r="A116" s="221"/>
      <c r="B116" s="221"/>
      <c r="C116" s="222"/>
      <c r="D116" s="213"/>
      <c r="E116" s="235" t="s">
        <v>212</v>
      </c>
      <c r="F116" s="236" t="s">
        <v>292</v>
      </c>
      <c r="G116" s="174">
        <v>38.833079384022142</v>
      </c>
      <c r="H116" s="119">
        <v>54.29918908888974</v>
      </c>
      <c r="I116" s="119">
        <v>218.82216362800619</v>
      </c>
      <c r="J116" s="237"/>
      <c r="K116" s="62"/>
      <c r="L116" s="189"/>
      <c r="M116" s="189"/>
      <c r="N116" s="189"/>
      <c r="O116" s="213"/>
      <c r="Q116" s="213"/>
      <c r="R116" s="213"/>
    </row>
    <row r="117" spans="1:18" s="223" customFormat="1" ht="12.75" customHeight="1" x14ac:dyDescent="0.3">
      <c r="A117" s="221"/>
      <c r="B117" s="221"/>
      <c r="C117" s="222"/>
      <c r="D117" s="213"/>
      <c r="E117" s="235" t="s">
        <v>211</v>
      </c>
      <c r="F117" s="236" t="s">
        <v>139</v>
      </c>
      <c r="G117" s="174">
        <v>32.173918752988207</v>
      </c>
      <c r="H117" s="119">
        <v>39.894423111690656</v>
      </c>
      <c r="I117" s="119">
        <v>84.976267198916858</v>
      </c>
      <c r="J117" s="237"/>
      <c r="K117" s="62"/>
      <c r="L117" s="189"/>
      <c r="M117" s="189"/>
      <c r="N117" s="189"/>
      <c r="O117" s="213"/>
      <c r="Q117" s="213"/>
      <c r="R117" s="213"/>
    </row>
    <row r="118" spans="1:18" s="223" customFormat="1" ht="12.75" customHeight="1" x14ac:dyDescent="0.3">
      <c r="A118" s="221"/>
      <c r="B118" s="221"/>
      <c r="C118" s="222"/>
      <c r="D118" s="213"/>
      <c r="E118" s="235" t="s">
        <v>209</v>
      </c>
      <c r="F118" s="236" t="s">
        <v>140</v>
      </c>
      <c r="G118" s="174">
        <v>44.638073443651109</v>
      </c>
      <c r="H118" s="119">
        <v>55.937732387654712</v>
      </c>
      <c r="I118" s="119">
        <v>102.39830870160739</v>
      </c>
      <c r="J118" s="237"/>
      <c r="K118" s="62"/>
      <c r="L118" s="189"/>
      <c r="M118" s="189"/>
      <c r="N118" s="189"/>
      <c r="O118" s="213"/>
      <c r="Q118" s="213"/>
      <c r="R118" s="213"/>
    </row>
    <row r="119" spans="1:18" s="223" customFormat="1" ht="12.75" customHeight="1" x14ac:dyDescent="0.3">
      <c r="A119" s="221"/>
      <c r="B119" s="221"/>
      <c r="C119" s="222"/>
      <c r="D119" s="213"/>
      <c r="E119" s="235" t="s">
        <v>215</v>
      </c>
      <c r="F119" s="236" t="s">
        <v>295</v>
      </c>
      <c r="G119" s="174">
        <v>43.924217487144432</v>
      </c>
      <c r="H119" s="119">
        <v>56.247842762204463</v>
      </c>
      <c r="I119" s="119">
        <v>141.45403806967335</v>
      </c>
      <c r="J119" s="237"/>
      <c r="K119" s="62"/>
      <c r="L119" s="189"/>
      <c r="M119" s="189"/>
      <c r="N119" s="189"/>
      <c r="O119" s="213"/>
      <c r="Q119" s="213"/>
      <c r="R119" s="213"/>
    </row>
    <row r="120" spans="1:18" s="223" customFormat="1" ht="12.75" customHeight="1" x14ac:dyDescent="0.3">
      <c r="A120" s="221"/>
      <c r="B120" s="221"/>
      <c r="C120" s="222"/>
      <c r="D120" s="213"/>
      <c r="E120" s="235" t="s">
        <v>213</v>
      </c>
      <c r="F120" s="236" t="s">
        <v>294</v>
      </c>
      <c r="G120" s="174">
        <v>42.398309020617916</v>
      </c>
      <c r="H120" s="119">
        <v>51.369076808517178</v>
      </c>
      <c r="I120" s="119">
        <v>102.53051344013869</v>
      </c>
      <c r="J120" s="237"/>
      <c r="K120" s="62"/>
      <c r="L120" s="189"/>
      <c r="M120" s="189"/>
      <c r="N120" s="189"/>
      <c r="O120" s="213"/>
      <c r="Q120" s="213"/>
      <c r="R120" s="213"/>
    </row>
    <row r="121" spans="1:18" s="223" customFormat="1" ht="12.75" customHeight="1" x14ac:dyDescent="0.3">
      <c r="A121" s="221"/>
      <c r="B121" s="221"/>
      <c r="C121" s="222"/>
      <c r="D121" s="213"/>
      <c r="E121" s="235" t="s">
        <v>214</v>
      </c>
      <c r="F121" s="236" t="s">
        <v>141</v>
      </c>
      <c r="G121" s="174">
        <v>47.378558175408713</v>
      </c>
      <c r="H121" s="119">
        <v>63.503963865925428</v>
      </c>
      <c r="I121" s="119">
        <v>118.51249365189895</v>
      </c>
      <c r="J121" s="237"/>
      <c r="K121" s="62"/>
      <c r="L121" s="189"/>
      <c r="M121" s="189"/>
      <c r="N121" s="189"/>
      <c r="O121" s="213"/>
      <c r="Q121" s="213"/>
      <c r="R121" s="213"/>
    </row>
    <row r="122" spans="1:18" s="223" customFormat="1" ht="12.75" customHeight="1" x14ac:dyDescent="0.3">
      <c r="A122" s="221"/>
      <c r="B122" s="221"/>
      <c r="C122" s="222"/>
      <c r="D122" s="213"/>
      <c r="E122" s="235" t="s">
        <v>221</v>
      </c>
      <c r="F122" s="236" t="s">
        <v>298</v>
      </c>
      <c r="G122" s="174">
        <v>42.749085574331289</v>
      </c>
      <c r="H122" s="119">
        <v>53.90692792765563</v>
      </c>
      <c r="I122" s="119">
        <v>118.65675837455733</v>
      </c>
      <c r="J122" s="237"/>
      <c r="K122" s="62"/>
      <c r="L122" s="189"/>
      <c r="M122" s="189"/>
      <c r="N122" s="189"/>
      <c r="O122" s="213"/>
      <c r="Q122" s="213"/>
      <c r="R122" s="213"/>
    </row>
    <row r="123" spans="1:18" s="223" customFormat="1" ht="12.75" customHeight="1" x14ac:dyDescent="0.3">
      <c r="A123" s="221"/>
      <c r="B123" s="221"/>
      <c r="C123" s="222"/>
      <c r="D123" s="213"/>
      <c r="E123" s="235" t="s">
        <v>223</v>
      </c>
      <c r="F123" s="236" t="s">
        <v>300</v>
      </c>
      <c r="G123" s="174">
        <v>78.712385917933332</v>
      </c>
      <c r="H123" s="119">
        <v>116.32832981228091</v>
      </c>
      <c r="I123" s="119">
        <v>302.13868956131284</v>
      </c>
      <c r="J123" s="237"/>
      <c r="K123" s="62"/>
      <c r="L123" s="189"/>
      <c r="M123" s="189"/>
      <c r="N123" s="189"/>
      <c r="O123" s="213"/>
      <c r="Q123" s="213"/>
      <c r="R123" s="213"/>
    </row>
    <row r="124" spans="1:18" s="223" customFormat="1" ht="12.75" customHeight="1" x14ac:dyDescent="0.3">
      <c r="A124" s="221"/>
      <c r="B124" s="221"/>
      <c r="C124" s="222"/>
      <c r="D124" s="213"/>
      <c r="E124" s="235" t="s">
        <v>218</v>
      </c>
      <c r="F124" s="236" t="s">
        <v>297</v>
      </c>
      <c r="G124" s="174">
        <v>67.157303028373249</v>
      </c>
      <c r="H124" s="119">
        <v>85.319167452090781</v>
      </c>
      <c r="I124" s="119">
        <v>124.13946035972741</v>
      </c>
      <c r="J124" s="237"/>
      <c r="K124" s="62"/>
      <c r="L124" s="189"/>
      <c r="M124" s="189"/>
      <c r="N124" s="189"/>
      <c r="O124" s="213"/>
      <c r="Q124" s="213"/>
      <c r="R124" s="213"/>
    </row>
    <row r="125" spans="1:18" s="223" customFormat="1" ht="12.75" customHeight="1" x14ac:dyDescent="0.3">
      <c r="A125" s="221"/>
      <c r="B125" s="221"/>
      <c r="C125" s="222"/>
      <c r="D125" s="213"/>
      <c r="E125" s="235" t="s">
        <v>219</v>
      </c>
      <c r="F125" s="236" t="s">
        <v>142</v>
      </c>
      <c r="G125" s="174">
        <v>37.584178656294824</v>
      </c>
      <c r="H125" s="119">
        <v>56.897990452402226</v>
      </c>
      <c r="I125" s="119">
        <v>68.452963930919395</v>
      </c>
      <c r="J125" s="237"/>
      <c r="K125" s="62"/>
      <c r="L125" s="189"/>
      <c r="M125" s="189"/>
      <c r="N125" s="189"/>
      <c r="O125" s="213"/>
      <c r="Q125" s="213"/>
      <c r="R125" s="213"/>
    </row>
    <row r="126" spans="1:18" s="223" customFormat="1" ht="12.75" customHeight="1" x14ac:dyDescent="0.3">
      <c r="A126" s="221"/>
      <c r="B126" s="221"/>
      <c r="C126" s="222"/>
      <c r="D126" s="213"/>
      <c r="E126" s="235" t="s">
        <v>217</v>
      </c>
      <c r="F126" s="236" t="s">
        <v>143</v>
      </c>
      <c r="G126" s="174">
        <v>57.261897523802503</v>
      </c>
      <c r="H126" s="119">
        <v>74.376041639744685</v>
      </c>
      <c r="I126" s="119">
        <v>118.29867397447994</v>
      </c>
      <c r="J126" s="237"/>
      <c r="K126" s="62"/>
      <c r="L126" s="189"/>
      <c r="M126" s="189"/>
      <c r="N126" s="189"/>
      <c r="O126" s="213"/>
      <c r="Q126" s="213"/>
      <c r="R126" s="213"/>
    </row>
    <row r="127" spans="1:18" s="223" customFormat="1" ht="12.75" customHeight="1" x14ac:dyDescent="0.3">
      <c r="A127" s="221"/>
      <c r="B127" s="221"/>
      <c r="C127" s="222"/>
      <c r="D127" s="213"/>
      <c r="E127" s="235" t="s">
        <v>226</v>
      </c>
      <c r="F127" s="236" t="s">
        <v>303</v>
      </c>
      <c r="G127" s="174">
        <v>45.448452436122743</v>
      </c>
      <c r="H127" s="119">
        <v>65.419295582538453</v>
      </c>
      <c r="I127" s="119">
        <v>104.52306069970643</v>
      </c>
      <c r="J127" s="237"/>
      <c r="K127" s="62"/>
      <c r="L127" s="189"/>
      <c r="M127" s="189"/>
      <c r="N127" s="189"/>
      <c r="O127" s="213"/>
      <c r="Q127" s="213"/>
      <c r="R127" s="213"/>
    </row>
    <row r="128" spans="1:18" s="223" customFormat="1" ht="12.75" customHeight="1" x14ac:dyDescent="0.3">
      <c r="A128" s="221"/>
      <c r="B128" s="221"/>
      <c r="C128" s="222"/>
      <c r="D128" s="213"/>
      <c r="E128" s="235" t="s">
        <v>227</v>
      </c>
      <c r="F128" s="236" t="s">
        <v>144</v>
      </c>
      <c r="G128" s="174">
        <v>61.555930268330606</v>
      </c>
      <c r="H128" s="119">
        <v>72.470495918500077</v>
      </c>
      <c r="I128" s="119">
        <v>101.47555108235441</v>
      </c>
      <c r="J128" s="237"/>
      <c r="K128" s="62"/>
      <c r="L128" s="189"/>
      <c r="M128" s="189"/>
      <c r="N128" s="189"/>
      <c r="O128" s="213"/>
      <c r="Q128" s="213"/>
      <c r="R128" s="213"/>
    </row>
    <row r="129" spans="1:18" s="223" customFormat="1" ht="12.75" customHeight="1" x14ac:dyDescent="0.3">
      <c r="A129" s="221"/>
      <c r="B129" s="221"/>
      <c r="C129" s="222"/>
      <c r="D129" s="213"/>
      <c r="E129" s="235" t="s">
        <v>224</v>
      </c>
      <c r="F129" s="236" t="s">
        <v>301</v>
      </c>
      <c r="G129" s="174">
        <v>18.76181784944081</v>
      </c>
      <c r="H129" s="119">
        <v>22.576649222453725</v>
      </c>
      <c r="I129" s="119">
        <v>59.173918621497286</v>
      </c>
      <c r="J129" s="237"/>
      <c r="K129" s="62"/>
      <c r="L129" s="189"/>
      <c r="M129" s="189"/>
      <c r="N129" s="189"/>
      <c r="O129" s="213"/>
      <c r="Q129" s="213"/>
      <c r="R129" s="213"/>
    </row>
    <row r="130" spans="1:18" s="223" customFormat="1" ht="12.75" customHeight="1" x14ac:dyDescent="0.3">
      <c r="A130" s="221"/>
      <c r="B130" s="221"/>
      <c r="C130" s="222"/>
      <c r="D130" s="213"/>
      <c r="E130" s="235" t="s">
        <v>229</v>
      </c>
      <c r="F130" s="236" t="s">
        <v>75</v>
      </c>
      <c r="G130" s="174">
        <v>26.04000072204089</v>
      </c>
      <c r="H130" s="119">
        <v>32.288219174799572</v>
      </c>
      <c r="I130" s="119">
        <v>65.868016105207104</v>
      </c>
      <c r="J130" s="237"/>
      <c r="K130" s="62"/>
      <c r="L130" s="189"/>
      <c r="M130" s="189"/>
      <c r="N130" s="189"/>
      <c r="O130" s="213"/>
      <c r="Q130" s="213"/>
      <c r="R130" s="213"/>
    </row>
    <row r="131" spans="1:18" s="223" customFormat="1" ht="12.75" customHeight="1" x14ac:dyDescent="0.3">
      <c r="A131" s="221"/>
      <c r="B131" s="221"/>
      <c r="C131" s="222"/>
      <c r="D131" s="213"/>
      <c r="E131" s="235" t="s">
        <v>225</v>
      </c>
      <c r="F131" s="236" t="s">
        <v>302</v>
      </c>
      <c r="G131" s="174">
        <v>24.396242103963477</v>
      </c>
      <c r="H131" s="119">
        <v>47.281800353281852</v>
      </c>
      <c r="I131" s="119">
        <v>76.745103352767472</v>
      </c>
      <c r="J131" s="237"/>
      <c r="K131" s="62"/>
      <c r="L131" s="189"/>
      <c r="M131" s="189"/>
      <c r="N131" s="189"/>
      <c r="O131" s="213"/>
      <c r="Q131" s="213"/>
      <c r="R131" s="213"/>
    </row>
    <row r="132" spans="1:18" s="223" customFormat="1" ht="12.75" customHeight="1" x14ac:dyDescent="0.3">
      <c r="A132" s="221"/>
      <c r="B132" s="221"/>
      <c r="C132" s="222"/>
      <c r="D132" s="213"/>
      <c r="E132" s="235" t="s">
        <v>230</v>
      </c>
      <c r="F132" s="236" t="s">
        <v>145</v>
      </c>
      <c r="G132" s="174">
        <v>56.85013860993886</v>
      </c>
      <c r="H132" s="119">
        <v>67.338562540511177</v>
      </c>
      <c r="I132" s="119">
        <v>123.46723513053536</v>
      </c>
      <c r="J132" s="237"/>
      <c r="K132" s="62"/>
      <c r="L132" s="189"/>
      <c r="M132" s="189"/>
      <c r="N132" s="189"/>
      <c r="O132" s="213"/>
      <c r="Q132" s="213"/>
      <c r="R132" s="213"/>
    </row>
    <row r="133" spans="1:18" s="223" customFormat="1" ht="12.75" customHeight="1" x14ac:dyDescent="0.3">
      <c r="A133" s="221"/>
      <c r="B133" s="221"/>
      <c r="C133" s="222"/>
      <c r="D133" s="213"/>
      <c r="E133" s="235" t="s">
        <v>233</v>
      </c>
      <c r="F133" s="236" t="s">
        <v>146</v>
      </c>
      <c r="G133" s="174">
        <v>38.964337424876639</v>
      </c>
      <c r="H133" s="119">
        <v>63.0979200049781</v>
      </c>
      <c r="I133" s="119">
        <v>157.68946051769535</v>
      </c>
      <c r="J133" s="237"/>
      <c r="K133" s="62"/>
      <c r="L133" s="189"/>
      <c r="M133" s="189"/>
      <c r="N133" s="189"/>
      <c r="O133" s="213"/>
      <c r="Q133" s="213"/>
      <c r="R133" s="213"/>
    </row>
    <row r="134" spans="1:18" s="223" customFormat="1" ht="12.75" customHeight="1" x14ac:dyDescent="0.3">
      <c r="A134" s="221"/>
      <c r="B134" s="221"/>
      <c r="C134" s="222"/>
      <c r="D134" s="213"/>
      <c r="E134" s="235" t="s">
        <v>232</v>
      </c>
      <c r="F134" s="236" t="s">
        <v>306</v>
      </c>
      <c r="G134" s="174">
        <v>42.802215151187966</v>
      </c>
      <c r="H134" s="119">
        <v>48.905522306789678</v>
      </c>
      <c r="I134" s="119">
        <v>108.2149082631235</v>
      </c>
      <c r="J134" s="237"/>
      <c r="K134" s="62"/>
      <c r="L134" s="189"/>
      <c r="M134" s="189"/>
      <c r="N134" s="189"/>
      <c r="O134" s="213"/>
      <c r="Q134" s="213"/>
      <c r="R134" s="213"/>
    </row>
    <row r="135" spans="1:18" s="223" customFormat="1" ht="12.75" customHeight="1" x14ac:dyDescent="0.3">
      <c r="A135" s="221"/>
      <c r="B135" s="221"/>
      <c r="C135" s="222"/>
      <c r="D135" s="213"/>
      <c r="E135" s="235" t="s">
        <v>234</v>
      </c>
      <c r="F135" s="236" t="s">
        <v>307</v>
      </c>
      <c r="G135" s="174">
        <v>34.832498321391093</v>
      </c>
      <c r="H135" s="119">
        <v>66.811255688722341</v>
      </c>
      <c r="I135" s="119">
        <v>98.185596799744374</v>
      </c>
      <c r="J135" s="237"/>
      <c r="K135" s="62"/>
      <c r="L135" s="189"/>
      <c r="M135" s="189"/>
      <c r="N135" s="189"/>
      <c r="O135" s="213"/>
      <c r="Q135" s="213"/>
      <c r="R135" s="213"/>
    </row>
    <row r="136" spans="1:18" s="223" customFormat="1" ht="12.75" customHeight="1" x14ac:dyDescent="0.3">
      <c r="A136" s="221"/>
      <c r="B136" s="221"/>
      <c r="C136" s="222"/>
      <c r="D136" s="213"/>
      <c r="E136" s="235" t="s">
        <v>231</v>
      </c>
      <c r="F136" s="236" t="s">
        <v>305</v>
      </c>
      <c r="G136" s="174">
        <v>61.148483332201735</v>
      </c>
      <c r="H136" s="119">
        <v>70.464052240261893</v>
      </c>
      <c r="I136" s="119">
        <v>140.59098357052014</v>
      </c>
      <c r="J136" s="237"/>
      <c r="K136" s="62"/>
      <c r="L136" s="189"/>
      <c r="M136" s="189"/>
      <c r="N136" s="189"/>
      <c r="O136" s="213"/>
      <c r="Q136" s="213"/>
      <c r="R136" s="213"/>
    </row>
    <row r="137" spans="1:18" s="223" customFormat="1" ht="12.75" customHeight="1" x14ac:dyDescent="0.3">
      <c r="A137" s="221"/>
      <c r="B137" s="221"/>
      <c r="C137" s="222"/>
      <c r="D137" s="213"/>
      <c r="E137" s="235" t="s">
        <v>235</v>
      </c>
      <c r="F137" s="236" t="s">
        <v>308</v>
      </c>
      <c r="G137" s="174">
        <v>37.947148374149862</v>
      </c>
      <c r="H137" s="119">
        <v>47.329560630021163</v>
      </c>
      <c r="I137" s="119">
        <v>118.04269219224251</v>
      </c>
      <c r="J137" s="237"/>
      <c r="K137" s="62"/>
      <c r="L137" s="189"/>
      <c r="M137" s="189"/>
      <c r="N137" s="189"/>
      <c r="O137" s="213"/>
      <c r="Q137" s="213"/>
      <c r="R137" s="213"/>
    </row>
    <row r="138" spans="1:18" s="223" customFormat="1" ht="12.75" customHeight="1" x14ac:dyDescent="0.3">
      <c r="A138" s="221"/>
      <c r="B138" s="221"/>
      <c r="C138" s="222"/>
      <c r="D138" s="213"/>
      <c r="E138" s="235" t="s">
        <v>236</v>
      </c>
      <c r="F138" s="236" t="s">
        <v>147</v>
      </c>
      <c r="G138" s="174">
        <v>32.587795762988179</v>
      </c>
      <c r="H138" s="119">
        <v>37.450537462241925</v>
      </c>
      <c r="I138" s="119">
        <v>65.825790410047048</v>
      </c>
      <c r="J138" s="237"/>
      <c r="K138" s="62"/>
      <c r="L138" s="189"/>
      <c r="M138" s="189"/>
      <c r="N138" s="189"/>
      <c r="O138" s="213"/>
      <c r="Q138" s="213"/>
      <c r="R138" s="213"/>
    </row>
    <row r="139" spans="1:18" s="223" customFormat="1" ht="12.75" customHeight="1" x14ac:dyDescent="0.3">
      <c r="A139" s="221"/>
      <c r="B139" s="221"/>
      <c r="C139" s="222"/>
      <c r="D139" s="213"/>
      <c r="E139" s="235" t="s">
        <v>237</v>
      </c>
      <c r="F139" s="236" t="s">
        <v>148</v>
      </c>
      <c r="G139" s="174">
        <v>34.24886065572332</v>
      </c>
      <c r="H139" s="119">
        <v>42.987490950242382</v>
      </c>
      <c r="I139" s="119">
        <v>131.96460389649059</v>
      </c>
      <c r="J139" s="237"/>
      <c r="K139" s="62"/>
      <c r="L139" s="189"/>
      <c r="M139" s="189"/>
      <c r="N139" s="189"/>
      <c r="O139" s="213"/>
      <c r="Q139" s="213"/>
      <c r="R139" s="213"/>
    </row>
    <row r="140" spans="1:18" s="223" customFormat="1" ht="12.75" customHeight="1" x14ac:dyDescent="0.3">
      <c r="A140" s="221"/>
      <c r="B140" s="221"/>
      <c r="C140" s="222"/>
      <c r="D140" s="213"/>
      <c r="E140" s="235" t="s">
        <v>240</v>
      </c>
      <c r="F140" s="236" t="s">
        <v>309</v>
      </c>
      <c r="G140" s="174">
        <v>35.532875811926139</v>
      </c>
      <c r="H140" s="119">
        <v>44.355494380062083</v>
      </c>
      <c r="I140" s="119">
        <v>117.493757004467</v>
      </c>
      <c r="J140" s="237"/>
      <c r="K140" s="62"/>
      <c r="L140" s="189"/>
      <c r="M140" s="189"/>
      <c r="N140" s="189"/>
      <c r="O140" s="213"/>
      <c r="Q140" s="213"/>
      <c r="R140" s="213"/>
    </row>
    <row r="141" spans="1:18" s="223" customFormat="1" ht="12.75" customHeight="1" x14ac:dyDescent="0.3">
      <c r="A141" s="221"/>
      <c r="B141" s="221"/>
      <c r="C141" s="222"/>
      <c r="D141" s="213"/>
      <c r="E141" s="235" t="s">
        <v>354</v>
      </c>
      <c r="F141" s="236" t="s">
        <v>149</v>
      </c>
      <c r="G141" s="174">
        <v>46.588188480284707</v>
      </c>
      <c r="H141" s="119">
        <v>56.213818623281071</v>
      </c>
      <c r="I141" s="119">
        <v>103.88654468369862</v>
      </c>
      <c r="J141" s="237"/>
      <c r="K141" s="62"/>
      <c r="L141" s="189"/>
      <c r="M141" s="189"/>
      <c r="N141" s="189"/>
      <c r="O141" s="213"/>
      <c r="Q141" s="213"/>
      <c r="R141" s="213"/>
    </row>
    <row r="142" spans="1:18" s="223" customFormat="1" ht="12.75" customHeight="1" x14ac:dyDescent="0.3">
      <c r="A142" s="221"/>
      <c r="B142" s="221"/>
      <c r="C142" s="222"/>
      <c r="D142" s="213"/>
      <c r="E142" s="235" t="s">
        <v>239</v>
      </c>
      <c r="F142" s="236" t="s">
        <v>150</v>
      </c>
      <c r="G142" s="174">
        <v>24.064869441415517</v>
      </c>
      <c r="H142" s="119">
        <v>26.747425946497557</v>
      </c>
      <c r="I142" s="119">
        <v>40.137760607398853</v>
      </c>
      <c r="J142" s="237"/>
      <c r="K142" s="62"/>
      <c r="L142" s="189"/>
      <c r="M142" s="189"/>
      <c r="N142" s="189"/>
      <c r="O142" s="213"/>
      <c r="Q142" s="213"/>
      <c r="R142" s="213"/>
    </row>
    <row r="143" spans="1:18" s="223" customFormat="1" ht="12.75" customHeight="1" x14ac:dyDescent="0.3">
      <c r="A143" s="221"/>
      <c r="B143" s="221"/>
      <c r="C143" s="222"/>
      <c r="D143" s="213"/>
      <c r="E143" s="235" t="s">
        <v>246</v>
      </c>
      <c r="F143" s="236" t="s">
        <v>151</v>
      </c>
      <c r="G143" s="174">
        <v>60.837132386228056</v>
      </c>
      <c r="H143" s="119">
        <v>85.770624395042546</v>
      </c>
      <c r="I143" s="119">
        <v>135.48691428948987</v>
      </c>
      <c r="J143" s="237"/>
      <c r="K143" s="62"/>
      <c r="L143" s="189"/>
      <c r="M143" s="189"/>
      <c r="N143" s="189"/>
      <c r="O143" s="213"/>
      <c r="Q143" s="213"/>
      <c r="R143" s="213"/>
    </row>
    <row r="144" spans="1:18" s="223" customFormat="1" ht="12.75" customHeight="1" x14ac:dyDescent="0.3">
      <c r="A144" s="221"/>
      <c r="B144" s="221"/>
      <c r="C144" s="222"/>
      <c r="D144" s="213"/>
      <c r="E144" s="235" t="s">
        <v>247</v>
      </c>
      <c r="F144" s="236" t="s">
        <v>314</v>
      </c>
      <c r="G144" s="174">
        <v>35.182855732812101</v>
      </c>
      <c r="H144" s="119">
        <v>47.599866513298167</v>
      </c>
      <c r="I144" s="119">
        <v>89.142098747974572</v>
      </c>
      <c r="J144" s="237"/>
      <c r="K144" s="62"/>
      <c r="L144" s="189"/>
      <c r="M144" s="189"/>
      <c r="N144" s="189"/>
      <c r="O144" s="213"/>
      <c r="Q144" s="213"/>
      <c r="R144" s="213"/>
    </row>
    <row r="145" spans="1:18" s="223" customFormat="1" ht="12.75" customHeight="1" x14ac:dyDescent="0.3">
      <c r="A145" s="221"/>
      <c r="B145" s="221"/>
      <c r="C145" s="222"/>
      <c r="D145" s="213"/>
      <c r="E145" s="235" t="s">
        <v>332</v>
      </c>
      <c r="F145" s="236" t="s">
        <v>153</v>
      </c>
      <c r="G145" s="174">
        <v>137.48054099986572</v>
      </c>
      <c r="H145" s="119">
        <v>171.84524982700077</v>
      </c>
      <c r="I145" s="119">
        <v>278.01464738577357</v>
      </c>
      <c r="J145" s="237"/>
      <c r="K145" s="62"/>
      <c r="L145" s="189"/>
      <c r="M145" s="189"/>
      <c r="N145" s="189"/>
      <c r="O145" s="213"/>
      <c r="Q145" s="213"/>
      <c r="R145" s="213"/>
    </row>
    <row r="146" spans="1:18" s="223" customFormat="1" ht="12.75" customHeight="1" x14ac:dyDescent="0.3">
      <c r="A146" s="221"/>
      <c r="B146" s="221"/>
      <c r="C146" s="222"/>
      <c r="D146" s="213"/>
      <c r="E146" s="235" t="s">
        <v>181</v>
      </c>
      <c r="F146" s="236" t="s">
        <v>154</v>
      </c>
      <c r="G146" s="174">
        <v>44.498822147560723</v>
      </c>
      <c r="H146" s="119">
        <v>58.799532834289685</v>
      </c>
      <c r="I146" s="119">
        <v>105.10085511535532</v>
      </c>
      <c r="J146" s="237"/>
      <c r="K146" s="62"/>
      <c r="L146" s="189"/>
      <c r="M146" s="189"/>
      <c r="N146" s="189"/>
      <c r="O146" s="213"/>
      <c r="Q146" s="213"/>
      <c r="R146" s="213"/>
    </row>
    <row r="147" spans="1:18" s="223" customFormat="1" ht="12.75" customHeight="1" x14ac:dyDescent="0.3">
      <c r="A147" s="221"/>
      <c r="B147" s="221"/>
      <c r="C147" s="222"/>
      <c r="D147" s="213"/>
      <c r="E147" s="235" t="s">
        <v>250</v>
      </c>
      <c r="F147" s="236" t="s">
        <v>155</v>
      </c>
      <c r="G147" s="174">
        <v>20.668345401794092</v>
      </c>
      <c r="H147" s="119">
        <v>29.471669443542471</v>
      </c>
      <c r="I147" s="119">
        <v>69.568207238169293</v>
      </c>
      <c r="J147" s="237"/>
      <c r="K147" s="62"/>
      <c r="L147" s="189"/>
      <c r="M147" s="189"/>
      <c r="N147" s="189"/>
      <c r="O147" s="213"/>
      <c r="Q147" s="213"/>
      <c r="R147" s="213"/>
    </row>
    <row r="148" spans="1:18" s="223" customFormat="1" ht="12.75" customHeight="1" x14ac:dyDescent="0.3">
      <c r="A148" s="221"/>
      <c r="B148" s="221"/>
      <c r="C148" s="222"/>
      <c r="D148" s="213"/>
      <c r="E148" s="235" t="s">
        <v>248</v>
      </c>
      <c r="F148" s="236" t="s">
        <v>315</v>
      </c>
      <c r="G148" s="174">
        <v>36.717235604406291</v>
      </c>
      <c r="H148" s="119">
        <v>54.189464099048301</v>
      </c>
      <c r="I148" s="119">
        <v>106.87998982228621</v>
      </c>
      <c r="J148" s="237"/>
      <c r="K148" s="62"/>
      <c r="L148" s="189"/>
      <c r="M148" s="189"/>
      <c r="N148" s="189"/>
      <c r="O148" s="213"/>
      <c r="Q148" s="213"/>
      <c r="R148" s="213"/>
    </row>
    <row r="149" spans="1:18" s="223" customFormat="1" ht="12.75" customHeight="1" x14ac:dyDescent="0.3">
      <c r="A149" s="221"/>
      <c r="B149" s="221"/>
      <c r="C149" s="222"/>
      <c r="D149" s="213"/>
      <c r="E149" s="235" t="s">
        <v>254</v>
      </c>
      <c r="F149" s="236" t="s">
        <v>156</v>
      </c>
      <c r="G149" s="174">
        <v>67.149309582897786</v>
      </c>
      <c r="H149" s="119">
        <v>91.64475877465199</v>
      </c>
      <c r="I149" s="119">
        <v>139.30350790043167</v>
      </c>
      <c r="J149" s="237"/>
      <c r="K149" s="62"/>
      <c r="L149" s="189"/>
      <c r="M149" s="189"/>
      <c r="N149" s="189"/>
      <c r="O149" s="213"/>
      <c r="Q149" s="213"/>
      <c r="R149" s="213"/>
    </row>
    <row r="150" spans="1:18" s="223" customFormat="1" ht="12.75" customHeight="1" x14ac:dyDescent="0.3">
      <c r="A150" s="221"/>
      <c r="B150" s="221"/>
      <c r="C150" s="222"/>
      <c r="D150" s="213"/>
      <c r="E150" s="235" t="s">
        <v>252</v>
      </c>
      <c r="F150" s="236" t="s">
        <v>157</v>
      </c>
      <c r="G150" s="174">
        <v>74.941266833355655</v>
      </c>
      <c r="H150" s="119">
        <v>88.836614682636394</v>
      </c>
      <c r="I150" s="119">
        <v>153.77636875546594</v>
      </c>
      <c r="J150" s="237"/>
      <c r="K150" s="62"/>
      <c r="L150" s="189"/>
      <c r="M150" s="189"/>
      <c r="N150" s="189"/>
      <c r="O150" s="213"/>
      <c r="Q150" s="213"/>
      <c r="R150" s="213"/>
    </row>
    <row r="151" spans="1:18" s="223" customFormat="1" ht="12.75" customHeight="1" x14ac:dyDescent="0.3">
      <c r="A151" s="221"/>
      <c r="B151" s="221"/>
      <c r="C151" s="222"/>
      <c r="D151" s="213"/>
      <c r="E151" s="235" t="s">
        <v>253</v>
      </c>
      <c r="F151" s="236" t="s">
        <v>318</v>
      </c>
      <c r="G151" s="174">
        <v>36.685727492015964</v>
      </c>
      <c r="H151" s="119">
        <v>48.574854032119326</v>
      </c>
      <c r="I151" s="119">
        <v>101.89069895809843</v>
      </c>
      <c r="J151" s="237"/>
      <c r="K151" s="62"/>
      <c r="L151" s="189"/>
      <c r="M151" s="189"/>
      <c r="N151" s="189"/>
      <c r="O151" s="213"/>
      <c r="Q151" s="213"/>
      <c r="R151" s="213"/>
    </row>
    <row r="152" spans="1:18" s="223" customFormat="1" ht="12.75" customHeight="1" x14ac:dyDescent="0.3">
      <c r="A152" s="221"/>
      <c r="B152" s="221"/>
      <c r="C152" s="222"/>
      <c r="D152" s="213"/>
      <c r="E152" s="235" t="s">
        <v>251</v>
      </c>
      <c r="F152" s="236" t="s">
        <v>317</v>
      </c>
      <c r="G152" s="174">
        <v>54.141570638998914</v>
      </c>
      <c r="H152" s="119">
        <v>82.302830623572163</v>
      </c>
      <c r="I152" s="119">
        <v>165.26642431539929</v>
      </c>
      <c r="J152" s="237"/>
      <c r="K152" s="62"/>
      <c r="L152" s="189"/>
      <c r="M152" s="189"/>
      <c r="N152" s="189"/>
      <c r="O152" s="213"/>
      <c r="Q152" s="213"/>
      <c r="R152" s="213"/>
    </row>
    <row r="153" spans="1:18" s="223" customFormat="1" ht="12.75" customHeight="1" x14ac:dyDescent="0.3">
      <c r="A153" s="221"/>
      <c r="B153" s="221"/>
      <c r="C153" s="222"/>
      <c r="D153" s="213"/>
      <c r="E153" s="235" t="s">
        <v>255</v>
      </c>
      <c r="F153" s="236" t="s">
        <v>319</v>
      </c>
      <c r="G153" s="174">
        <v>56.62763670835713</v>
      </c>
      <c r="H153" s="119">
        <v>68.194233708600393</v>
      </c>
      <c r="I153" s="119">
        <v>146.96001871316236</v>
      </c>
      <c r="J153" s="237"/>
      <c r="K153" s="62"/>
      <c r="L153" s="189"/>
      <c r="M153" s="189"/>
      <c r="N153" s="189"/>
      <c r="O153" s="213"/>
      <c r="Q153" s="213"/>
      <c r="R153" s="213"/>
    </row>
    <row r="154" spans="1:18" s="223" customFormat="1" ht="12.75" customHeight="1" x14ac:dyDescent="0.3">
      <c r="A154" s="221"/>
      <c r="B154" s="221"/>
      <c r="C154" s="222"/>
      <c r="D154" s="213"/>
      <c r="E154" s="235" t="s">
        <v>257</v>
      </c>
      <c r="F154" s="236" t="s">
        <v>158</v>
      </c>
      <c r="G154" s="174">
        <v>49.650602822417817</v>
      </c>
      <c r="H154" s="119">
        <v>65.043561258813739</v>
      </c>
      <c r="I154" s="119">
        <v>105.67354340393892</v>
      </c>
      <c r="J154" s="237"/>
      <c r="K154" s="62"/>
      <c r="L154" s="189"/>
      <c r="M154" s="189"/>
      <c r="N154" s="189"/>
      <c r="O154" s="213"/>
      <c r="Q154" s="213"/>
      <c r="R154" s="213"/>
    </row>
    <row r="155" spans="1:18" s="223" customFormat="1" ht="12.75" customHeight="1" x14ac:dyDescent="0.3">
      <c r="A155" s="221"/>
      <c r="B155" s="221"/>
      <c r="C155" s="222"/>
      <c r="D155" s="213"/>
      <c r="E155" s="235" t="s">
        <v>258</v>
      </c>
      <c r="F155" s="236" t="s">
        <v>159</v>
      </c>
      <c r="G155" s="174">
        <v>110.06429296908965</v>
      </c>
      <c r="H155" s="119">
        <v>158.33778698747409</v>
      </c>
      <c r="I155" s="119">
        <v>238.31174606801093</v>
      </c>
      <c r="J155" s="237"/>
      <c r="K155" s="62"/>
      <c r="L155" s="189"/>
      <c r="M155" s="189"/>
      <c r="N155" s="189"/>
      <c r="O155" s="213"/>
      <c r="Q155" s="213"/>
      <c r="R155" s="213"/>
    </row>
    <row r="156" spans="1:18" s="223" customFormat="1" ht="12.75" customHeight="1" x14ac:dyDescent="0.3">
      <c r="A156" s="221"/>
      <c r="B156" s="221"/>
      <c r="C156" s="222"/>
      <c r="D156" s="213"/>
      <c r="E156" s="235" t="s">
        <v>335</v>
      </c>
      <c r="F156" s="236" t="s">
        <v>160</v>
      </c>
      <c r="G156" s="174">
        <v>82.148467087111271</v>
      </c>
      <c r="H156" s="119">
        <v>116.92710402115685</v>
      </c>
      <c r="I156" s="119">
        <v>195.13200579584685</v>
      </c>
      <c r="J156" s="237"/>
      <c r="K156" s="62"/>
      <c r="L156" s="189"/>
      <c r="M156" s="189"/>
      <c r="N156" s="189"/>
      <c r="O156" s="213"/>
      <c r="Q156" s="213"/>
      <c r="R156" s="213"/>
    </row>
    <row r="157" spans="1:18" s="223" customFormat="1" ht="12.75" customHeight="1" x14ac:dyDescent="0.3">
      <c r="A157" s="221"/>
      <c r="B157" s="221"/>
      <c r="C157" s="222"/>
      <c r="D157" s="213"/>
      <c r="E157" s="235" t="s">
        <v>336</v>
      </c>
      <c r="F157" s="236" t="s">
        <v>161</v>
      </c>
      <c r="G157" s="174">
        <v>41.094386390747111</v>
      </c>
      <c r="H157" s="119">
        <v>51.049894055767922</v>
      </c>
      <c r="I157" s="119">
        <v>78.801330239079292</v>
      </c>
      <c r="J157" s="237"/>
      <c r="K157" s="62"/>
      <c r="L157" s="189"/>
      <c r="M157" s="189"/>
      <c r="N157" s="189"/>
      <c r="O157" s="213"/>
      <c r="Q157" s="213"/>
      <c r="R157" s="213"/>
    </row>
    <row r="158" spans="1:18" s="223" customFormat="1" ht="12.75" customHeight="1" x14ac:dyDescent="0.3">
      <c r="A158" s="221"/>
      <c r="B158" s="221"/>
      <c r="C158" s="222"/>
      <c r="D158" s="213"/>
      <c r="E158" s="235" t="s">
        <v>259</v>
      </c>
      <c r="F158" s="236" t="s">
        <v>162</v>
      </c>
      <c r="G158" s="174">
        <v>117.28540924309195</v>
      </c>
      <c r="H158" s="119">
        <v>155.31233249551792</v>
      </c>
      <c r="I158" s="119">
        <v>231.27999409609683</v>
      </c>
      <c r="J158" s="237"/>
      <c r="K158" s="62"/>
      <c r="L158" s="189"/>
      <c r="M158" s="189"/>
      <c r="N158" s="189"/>
      <c r="O158" s="213"/>
      <c r="Q158" s="213"/>
      <c r="R158" s="213"/>
    </row>
    <row r="159" spans="1:18" s="223" customFormat="1" ht="12.75" customHeight="1" x14ac:dyDescent="0.3">
      <c r="A159" s="221"/>
      <c r="B159" s="221"/>
      <c r="C159" s="222"/>
      <c r="D159" s="213"/>
      <c r="E159" s="213" t="s">
        <v>452</v>
      </c>
      <c r="F159" s="213" t="s">
        <v>451</v>
      </c>
      <c r="G159" s="214">
        <f>AVERAGE(G93:G158)</f>
        <v>47.837412587634581</v>
      </c>
      <c r="H159" s="214">
        <f t="shared" ref="H159" si="0">AVERAGE(H93:H158)</f>
        <v>62.84516868881088</v>
      </c>
      <c r="I159" s="214">
        <f t="shared" ref="I159" si="1">AVERAGE(I93:I158)</f>
        <v>123.48589789373544</v>
      </c>
      <c r="J159" s="237"/>
      <c r="K159" s="238"/>
      <c r="L159" s="214"/>
      <c r="M159" s="214"/>
      <c r="N159" s="214"/>
      <c r="O159" s="213"/>
      <c r="P159" s="213"/>
      <c r="Q159" s="213"/>
      <c r="R159" s="213"/>
    </row>
    <row r="160" spans="1:18" s="223" customFormat="1" ht="12.75" customHeight="1" x14ac:dyDescent="0.3">
      <c r="A160" s="221"/>
      <c r="B160" s="221"/>
      <c r="C160" s="222"/>
      <c r="D160" s="213"/>
      <c r="E160" s="213"/>
      <c r="F160" s="213"/>
      <c r="G160" s="214"/>
      <c r="H160" s="214"/>
      <c r="I160" s="214"/>
      <c r="J160" s="239"/>
      <c r="K160" s="213"/>
      <c r="L160" s="214"/>
      <c r="M160" s="214"/>
      <c r="N160" s="214"/>
      <c r="O160" s="213"/>
      <c r="P160" s="213"/>
      <c r="Q160" s="213"/>
      <c r="R160" s="213"/>
    </row>
    <row r="161" spans="1:16384" s="223" customFormat="1" ht="12.75" customHeight="1" x14ac:dyDescent="0.3">
      <c r="A161" s="221"/>
      <c r="B161" s="221" t="s">
        <v>473</v>
      </c>
      <c r="C161" s="222"/>
      <c r="D161" s="213"/>
      <c r="E161" s="213"/>
      <c r="F161" s="213"/>
      <c r="G161" s="214"/>
      <c r="H161" s="214"/>
      <c r="I161" s="214"/>
      <c r="J161" s="239"/>
      <c r="K161" s="213"/>
      <c r="L161" s="214"/>
      <c r="M161" s="214"/>
      <c r="N161" s="214"/>
      <c r="O161" s="213"/>
      <c r="P161" s="213"/>
      <c r="Q161" s="213"/>
      <c r="R161" s="213"/>
    </row>
    <row r="162" spans="1:16384" s="223" customFormat="1" ht="12.75" customHeight="1" x14ac:dyDescent="0.3">
      <c r="A162" s="221"/>
      <c r="B162" s="221"/>
      <c r="C162" s="222"/>
      <c r="D162" s="213"/>
      <c r="E162" s="211" t="str">
        <f t="shared" ref="E162:F162" si="2" xml:space="preserve"> E$159</f>
        <v>Generic</v>
      </c>
      <c r="F162" s="211" t="str">
        <f t="shared" si="2"/>
        <v>zz</v>
      </c>
      <c r="G162" s="240">
        <f t="shared" ref="G162:BR162" si="3" xml:space="preserve"> G$159</f>
        <v>47.837412587634581</v>
      </c>
      <c r="H162" s="240">
        <f t="shared" si="3"/>
        <v>62.84516868881088</v>
      </c>
      <c r="I162" s="240">
        <f t="shared" si="3"/>
        <v>123.48589789373544</v>
      </c>
      <c r="J162" s="211"/>
      <c r="K162" s="211"/>
      <c r="L162" s="211"/>
      <c r="M162" s="211"/>
      <c r="N162" s="211"/>
      <c r="O162" s="211">
        <f t="shared" si="3"/>
        <v>0</v>
      </c>
      <c r="P162" s="211">
        <f t="shared" si="3"/>
        <v>0</v>
      </c>
      <c r="Q162" s="211">
        <f t="shared" si="3"/>
        <v>0</v>
      </c>
      <c r="R162" s="211">
        <f t="shared" si="3"/>
        <v>0</v>
      </c>
      <c r="S162" s="211">
        <f t="shared" si="3"/>
        <v>0</v>
      </c>
      <c r="T162" s="211">
        <f t="shared" si="3"/>
        <v>0</v>
      </c>
      <c r="U162" s="211">
        <f t="shared" si="3"/>
        <v>0</v>
      </c>
      <c r="V162" s="211">
        <f t="shared" si="3"/>
        <v>0</v>
      </c>
      <c r="W162" s="211">
        <f t="shared" si="3"/>
        <v>0</v>
      </c>
      <c r="X162" s="211">
        <f t="shared" si="3"/>
        <v>0</v>
      </c>
      <c r="Y162" s="211">
        <f t="shared" si="3"/>
        <v>0</v>
      </c>
      <c r="Z162" s="211">
        <f t="shared" si="3"/>
        <v>0</v>
      </c>
      <c r="AA162" s="211">
        <f t="shared" si="3"/>
        <v>0</v>
      </c>
      <c r="AB162" s="211">
        <f t="shared" si="3"/>
        <v>0</v>
      </c>
      <c r="AC162" s="211">
        <f t="shared" si="3"/>
        <v>0</v>
      </c>
      <c r="AD162" s="211">
        <f t="shared" si="3"/>
        <v>0</v>
      </c>
      <c r="AE162" s="211">
        <f t="shared" si="3"/>
        <v>0</v>
      </c>
      <c r="AF162" s="211">
        <f t="shared" si="3"/>
        <v>0</v>
      </c>
      <c r="AG162" s="211">
        <f t="shared" si="3"/>
        <v>0</v>
      </c>
      <c r="AH162" s="211">
        <f t="shared" si="3"/>
        <v>0</v>
      </c>
      <c r="AI162" s="211">
        <f t="shared" si="3"/>
        <v>0</v>
      </c>
      <c r="AJ162" s="211">
        <f t="shared" si="3"/>
        <v>0</v>
      </c>
      <c r="AK162" s="211">
        <f t="shared" si="3"/>
        <v>0</v>
      </c>
      <c r="AL162" s="211">
        <f t="shared" si="3"/>
        <v>0</v>
      </c>
      <c r="AM162" s="211">
        <f t="shared" si="3"/>
        <v>0</v>
      </c>
      <c r="AN162" s="211">
        <f t="shared" si="3"/>
        <v>0</v>
      </c>
      <c r="AO162" s="211">
        <f t="shared" si="3"/>
        <v>0</v>
      </c>
      <c r="AP162" s="211">
        <f t="shared" si="3"/>
        <v>0</v>
      </c>
      <c r="AQ162" s="211">
        <f t="shared" si="3"/>
        <v>0</v>
      </c>
      <c r="AR162" s="211">
        <f t="shared" si="3"/>
        <v>0</v>
      </c>
      <c r="AS162" s="211">
        <f t="shared" si="3"/>
        <v>0</v>
      </c>
      <c r="AT162" s="211">
        <f t="shared" si="3"/>
        <v>0</v>
      </c>
      <c r="AU162" s="211">
        <f t="shared" si="3"/>
        <v>0</v>
      </c>
      <c r="AV162" s="211">
        <f t="shared" si="3"/>
        <v>0</v>
      </c>
      <c r="AW162" s="211">
        <f t="shared" si="3"/>
        <v>0</v>
      </c>
      <c r="AX162" s="211">
        <f t="shared" si="3"/>
        <v>0</v>
      </c>
      <c r="AY162" s="211">
        <f t="shared" si="3"/>
        <v>0</v>
      </c>
      <c r="AZ162" s="211">
        <f t="shared" si="3"/>
        <v>0</v>
      </c>
      <c r="BA162" s="211">
        <f t="shared" si="3"/>
        <v>0</v>
      </c>
      <c r="BB162" s="211">
        <f t="shared" si="3"/>
        <v>0</v>
      </c>
      <c r="BC162" s="211">
        <f t="shared" si="3"/>
        <v>0</v>
      </c>
      <c r="BD162" s="211">
        <f t="shared" si="3"/>
        <v>0</v>
      </c>
      <c r="BE162" s="211">
        <f t="shared" si="3"/>
        <v>0</v>
      </c>
      <c r="BF162" s="211">
        <f t="shared" si="3"/>
        <v>0</v>
      </c>
      <c r="BG162" s="211">
        <f t="shared" si="3"/>
        <v>0</v>
      </c>
      <c r="BH162" s="211">
        <f t="shared" si="3"/>
        <v>0</v>
      </c>
      <c r="BI162" s="211">
        <f t="shared" si="3"/>
        <v>0</v>
      </c>
      <c r="BJ162" s="211">
        <f t="shared" si="3"/>
        <v>0</v>
      </c>
      <c r="BK162" s="211">
        <f t="shared" si="3"/>
        <v>0</v>
      </c>
      <c r="BL162" s="211">
        <f t="shared" si="3"/>
        <v>0</v>
      </c>
      <c r="BM162" s="211">
        <f t="shared" si="3"/>
        <v>0</v>
      </c>
      <c r="BN162" s="211">
        <f t="shared" si="3"/>
        <v>0</v>
      </c>
      <c r="BO162" s="211">
        <f t="shared" si="3"/>
        <v>0</v>
      </c>
      <c r="BP162" s="211">
        <f t="shared" si="3"/>
        <v>0</v>
      </c>
      <c r="BQ162" s="211">
        <f t="shared" si="3"/>
        <v>0</v>
      </c>
      <c r="BR162" s="211">
        <f t="shared" si="3"/>
        <v>0</v>
      </c>
      <c r="BS162" s="211">
        <f t="shared" ref="BS162:ED162" si="4" xml:space="preserve"> BS$159</f>
        <v>0</v>
      </c>
      <c r="BT162" s="211">
        <f t="shared" si="4"/>
        <v>0</v>
      </c>
      <c r="BU162" s="211">
        <f t="shared" si="4"/>
        <v>0</v>
      </c>
      <c r="BV162" s="211">
        <f t="shared" si="4"/>
        <v>0</v>
      </c>
      <c r="BW162" s="211">
        <f t="shared" si="4"/>
        <v>0</v>
      </c>
      <c r="BX162" s="211">
        <f t="shared" si="4"/>
        <v>0</v>
      </c>
      <c r="BY162" s="211">
        <f t="shared" si="4"/>
        <v>0</v>
      </c>
      <c r="BZ162" s="211">
        <f t="shared" si="4"/>
        <v>0</v>
      </c>
      <c r="CA162" s="211">
        <f t="shared" si="4"/>
        <v>0</v>
      </c>
      <c r="CB162" s="211">
        <f t="shared" si="4"/>
        <v>0</v>
      </c>
      <c r="CC162" s="211">
        <f t="shared" si="4"/>
        <v>0</v>
      </c>
      <c r="CD162" s="211">
        <f t="shared" si="4"/>
        <v>0</v>
      </c>
      <c r="CE162" s="211">
        <f t="shared" si="4"/>
        <v>0</v>
      </c>
      <c r="CF162" s="211">
        <f t="shared" si="4"/>
        <v>0</v>
      </c>
      <c r="CG162" s="211">
        <f t="shared" si="4"/>
        <v>0</v>
      </c>
      <c r="CH162" s="211">
        <f t="shared" si="4"/>
        <v>0</v>
      </c>
      <c r="CI162" s="211">
        <f t="shared" si="4"/>
        <v>0</v>
      </c>
      <c r="CJ162" s="211">
        <f t="shared" si="4"/>
        <v>0</v>
      </c>
      <c r="CK162" s="211">
        <f t="shared" si="4"/>
        <v>0</v>
      </c>
      <c r="CL162" s="211">
        <f t="shared" si="4"/>
        <v>0</v>
      </c>
      <c r="CM162" s="211">
        <f t="shared" si="4"/>
        <v>0</v>
      </c>
      <c r="CN162" s="211">
        <f t="shared" si="4"/>
        <v>0</v>
      </c>
      <c r="CO162" s="211">
        <f t="shared" si="4"/>
        <v>0</v>
      </c>
      <c r="CP162" s="211">
        <f t="shared" si="4"/>
        <v>0</v>
      </c>
      <c r="CQ162" s="211">
        <f t="shared" si="4"/>
        <v>0</v>
      </c>
      <c r="CR162" s="211">
        <f t="shared" si="4"/>
        <v>0</v>
      </c>
      <c r="CS162" s="211">
        <f t="shared" si="4"/>
        <v>0</v>
      </c>
      <c r="CT162" s="211">
        <f t="shared" si="4"/>
        <v>0</v>
      </c>
      <c r="CU162" s="211">
        <f t="shared" si="4"/>
        <v>0</v>
      </c>
      <c r="CV162" s="211">
        <f t="shared" si="4"/>
        <v>0</v>
      </c>
      <c r="CW162" s="211">
        <f t="shared" si="4"/>
        <v>0</v>
      </c>
      <c r="CX162" s="211">
        <f t="shared" si="4"/>
        <v>0</v>
      </c>
      <c r="CY162" s="211">
        <f t="shared" si="4"/>
        <v>0</v>
      </c>
      <c r="CZ162" s="211">
        <f t="shared" si="4"/>
        <v>0</v>
      </c>
      <c r="DA162" s="211">
        <f t="shared" si="4"/>
        <v>0</v>
      </c>
      <c r="DB162" s="211">
        <f t="shared" si="4"/>
        <v>0</v>
      </c>
      <c r="DC162" s="211">
        <f t="shared" si="4"/>
        <v>0</v>
      </c>
      <c r="DD162" s="211">
        <f t="shared" si="4"/>
        <v>0</v>
      </c>
      <c r="DE162" s="211">
        <f t="shared" si="4"/>
        <v>0</v>
      </c>
      <c r="DF162" s="211">
        <f t="shared" si="4"/>
        <v>0</v>
      </c>
      <c r="DG162" s="211">
        <f t="shared" si="4"/>
        <v>0</v>
      </c>
      <c r="DH162" s="211">
        <f t="shared" si="4"/>
        <v>0</v>
      </c>
      <c r="DI162" s="211">
        <f t="shared" si="4"/>
        <v>0</v>
      </c>
      <c r="DJ162" s="211">
        <f t="shared" si="4"/>
        <v>0</v>
      </c>
      <c r="DK162" s="211">
        <f t="shared" si="4"/>
        <v>0</v>
      </c>
      <c r="DL162" s="211">
        <f t="shared" si="4"/>
        <v>0</v>
      </c>
      <c r="DM162" s="211">
        <f t="shared" si="4"/>
        <v>0</v>
      </c>
      <c r="DN162" s="211">
        <f t="shared" si="4"/>
        <v>0</v>
      </c>
      <c r="DO162" s="211">
        <f t="shared" si="4"/>
        <v>0</v>
      </c>
      <c r="DP162" s="211">
        <f t="shared" si="4"/>
        <v>0</v>
      </c>
      <c r="DQ162" s="211">
        <f t="shared" si="4"/>
        <v>0</v>
      </c>
      <c r="DR162" s="211">
        <f t="shared" si="4"/>
        <v>0</v>
      </c>
      <c r="DS162" s="211">
        <f t="shared" si="4"/>
        <v>0</v>
      </c>
      <c r="DT162" s="211">
        <f t="shared" si="4"/>
        <v>0</v>
      </c>
      <c r="DU162" s="211">
        <f t="shared" si="4"/>
        <v>0</v>
      </c>
      <c r="DV162" s="211">
        <f t="shared" si="4"/>
        <v>0</v>
      </c>
      <c r="DW162" s="211">
        <f t="shared" si="4"/>
        <v>0</v>
      </c>
      <c r="DX162" s="211">
        <f t="shared" si="4"/>
        <v>0</v>
      </c>
      <c r="DY162" s="211">
        <f t="shared" si="4"/>
        <v>0</v>
      </c>
      <c r="DZ162" s="211">
        <f t="shared" si="4"/>
        <v>0</v>
      </c>
      <c r="EA162" s="211">
        <f t="shared" si="4"/>
        <v>0</v>
      </c>
      <c r="EB162" s="211">
        <f t="shared" si="4"/>
        <v>0</v>
      </c>
      <c r="EC162" s="211">
        <f t="shared" si="4"/>
        <v>0</v>
      </c>
      <c r="ED162" s="211">
        <f t="shared" si="4"/>
        <v>0</v>
      </c>
      <c r="EE162" s="211">
        <f t="shared" ref="EE162:GP162" si="5" xml:space="preserve"> EE$159</f>
        <v>0</v>
      </c>
      <c r="EF162" s="211">
        <f t="shared" si="5"/>
        <v>0</v>
      </c>
      <c r="EG162" s="211">
        <f t="shared" si="5"/>
        <v>0</v>
      </c>
      <c r="EH162" s="211">
        <f t="shared" si="5"/>
        <v>0</v>
      </c>
      <c r="EI162" s="211">
        <f t="shared" si="5"/>
        <v>0</v>
      </c>
      <c r="EJ162" s="211">
        <f t="shared" si="5"/>
        <v>0</v>
      </c>
      <c r="EK162" s="211">
        <f t="shared" si="5"/>
        <v>0</v>
      </c>
      <c r="EL162" s="211">
        <f t="shared" si="5"/>
        <v>0</v>
      </c>
      <c r="EM162" s="211">
        <f t="shared" si="5"/>
        <v>0</v>
      </c>
      <c r="EN162" s="211">
        <f t="shared" si="5"/>
        <v>0</v>
      </c>
      <c r="EO162" s="211">
        <f t="shared" si="5"/>
        <v>0</v>
      </c>
      <c r="EP162" s="211">
        <f t="shared" si="5"/>
        <v>0</v>
      </c>
      <c r="EQ162" s="211">
        <f t="shared" si="5"/>
        <v>0</v>
      </c>
      <c r="ER162" s="211">
        <f t="shared" si="5"/>
        <v>0</v>
      </c>
      <c r="ES162" s="211">
        <f t="shared" si="5"/>
        <v>0</v>
      </c>
      <c r="ET162" s="211">
        <f t="shared" si="5"/>
        <v>0</v>
      </c>
      <c r="EU162" s="211">
        <f t="shared" si="5"/>
        <v>0</v>
      </c>
      <c r="EV162" s="211">
        <f t="shared" si="5"/>
        <v>0</v>
      </c>
      <c r="EW162" s="211">
        <f t="shared" si="5"/>
        <v>0</v>
      </c>
      <c r="EX162" s="211">
        <f t="shared" si="5"/>
        <v>0</v>
      </c>
      <c r="EY162" s="211">
        <f t="shared" si="5"/>
        <v>0</v>
      </c>
      <c r="EZ162" s="211">
        <f t="shared" si="5"/>
        <v>0</v>
      </c>
      <c r="FA162" s="211">
        <f t="shared" si="5"/>
        <v>0</v>
      </c>
      <c r="FB162" s="211">
        <f t="shared" si="5"/>
        <v>0</v>
      </c>
      <c r="FC162" s="211">
        <f t="shared" si="5"/>
        <v>0</v>
      </c>
      <c r="FD162" s="211">
        <f t="shared" si="5"/>
        <v>0</v>
      </c>
      <c r="FE162" s="211">
        <f t="shared" si="5"/>
        <v>0</v>
      </c>
      <c r="FF162" s="211">
        <f t="shared" si="5"/>
        <v>0</v>
      </c>
      <c r="FG162" s="211">
        <f t="shared" si="5"/>
        <v>0</v>
      </c>
      <c r="FH162" s="211">
        <f t="shared" si="5"/>
        <v>0</v>
      </c>
      <c r="FI162" s="211">
        <f t="shared" si="5"/>
        <v>0</v>
      </c>
      <c r="FJ162" s="211">
        <f t="shared" si="5"/>
        <v>0</v>
      </c>
      <c r="FK162" s="211">
        <f t="shared" si="5"/>
        <v>0</v>
      </c>
      <c r="FL162" s="211">
        <f t="shared" si="5"/>
        <v>0</v>
      </c>
      <c r="FM162" s="211">
        <f t="shared" si="5"/>
        <v>0</v>
      </c>
      <c r="FN162" s="211">
        <f t="shared" si="5"/>
        <v>0</v>
      </c>
      <c r="FO162" s="211">
        <f t="shared" si="5"/>
        <v>0</v>
      </c>
      <c r="FP162" s="211">
        <f t="shared" si="5"/>
        <v>0</v>
      </c>
      <c r="FQ162" s="211">
        <f t="shared" si="5"/>
        <v>0</v>
      </c>
      <c r="FR162" s="211">
        <f t="shared" si="5"/>
        <v>0</v>
      </c>
      <c r="FS162" s="211">
        <f t="shared" si="5"/>
        <v>0</v>
      </c>
      <c r="FT162" s="211">
        <f t="shared" si="5"/>
        <v>0</v>
      </c>
      <c r="FU162" s="211">
        <f t="shared" si="5"/>
        <v>0</v>
      </c>
      <c r="FV162" s="211">
        <f t="shared" si="5"/>
        <v>0</v>
      </c>
      <c r="FW162" s="211">
        <f t="shared" si="5"/>
        <v>0</v>
      </c>
      <c r="FX162" s="211">
        <f t="shared" si="5"/>
        <v>0</v>
      </c>
      <c r="FY162" s="211">
        <f t="shared" si="5"/>
        <v>0</v>
      </c>
      <c r="FZ162" s="211">
        <f t="shared" si="5"/>
        <v>0</v>
      </c>
      <c r="GA162" s="211">
        <f t="shared" si="5"/>
        <v>0</v>
      </c>
      <c r="GB162" s="211">
        <f t="shared" si="5"/>
        <v>0</v>
      </c>
      <c r="GC162" s="211">
        <f t="shared" si="5"/>
        <v>0</v>
      </c>
      <c r="GD162" s="211">
        <f t="shared" si="5"/>
        <v>0</v>
      </c>
      <c r="GE162" s="211">
        <f t="shared" si="5"/>
        <v>0</v>
      </c>
      <c r="GF162" s="211">
        <f t="shared" si="5"/>
        <v>0</v>
      </c>
      <c r="GG162" s="211">
        <f t="shared" si="5"/>
        <v>0</v>
      </c>
      <c r="GH162" s="211">
        <f t="shared" si="5"/>
        <v>0</v>
      </c>
      <c r="GI162" s="211">
        <f t="shared" si="5"/>
        <v>0</v>
      </c>
      <c r="GJ162" s="211">
        <f t="shared" si="5"/>
        <v>0</v>
      </c>
      <c r="GK162" s="211">
        <f t="shared" si="5"/>
        <v>0</v>
      </c>
      <c r="GL162" s="211">
        <f t="shared" si="5"/>
        <v>0</v>
      </c>
      <c r="GM162" s="211">
        <f t="shared" si="5"/>
        <v>0</v>
      </c>
      <c r="GN162" s="211">
        <f t="shared" si="5"/>
        <v>0</v>
      </c>
      <c r="GO162" s="211">
        <f t="shared" si="5"/>
        <v>0</v>
      </c>
      <c r="GP162" s="211">
        <f t="shared" si="5"/>
        <v>0</v>
      </c>
      <c r="GQ162" s="211">
        <f t="shared" ref="GQ162:JB162" si="6" xml:space="preserve"> GQ$159</f>
        <v>0</v>
      </c>
      <c r="GR162" s="211">
        <f t="shared" si="6"/>
        <v>0</v>
      </c>
      <c r="GS162" s="211">
        <f t="shared" si="6"/>
        <v>0</v>
      </c>
      <c r="GT162" s="211">
        <f t="shared" si="6"/>
        <v>0</v>
      </c>
      <c r="GU162" s="211">
        <f t="shared" si="6"/>
        <v>0</v>
      </c>
      <c r="GV162" s="211">
        <f t="shared" si="6"/>
        <v>0</v>
      </c>
      <c r="GW162" s="211">
        <f t="shared" si="6"/>
        <v>0</v>
      </c>
      <c r="GX162" s="211">
        <f t="shared" si="6"/>
        <v>0</v>
      </c>
      <c r="GY162" s="211">
        <f t="shared" si="6"/>
        <v>0</v>
      </c>
      <c r="GZ162" s="211">
        <f t="shared" si="6"/>
        <v>0</v>
      </c>
      <c r="HA162" s="211">
        <f t="shared" si="6"/>
        <v>0</v>
      </c>
      <c r="HB162" s="211">
        <f t="shared" si="6"/>
        <v>0</v>
      </c>
      <c r="HC162" s="211">
        <f t="shared" si="6"/>
        <v>0</v>
      </c>
      <c r="HD162" s="211">
        <f t="shared" si="6"/>
        <v>0</v>
      </c>
      <c r="HE162" s="211">
        <f t="shared" si="6"/>
        <v>0</v>
      </c>
      <c r="HF162" s="211">
        <f t="shared" si="6"/>
        <v>0</v>
      </c>
      <c r="HG162" s="211">
        <f t="shared" si="6"/>
        <v>0</v>
      </c>
      <c r="HH162" s="211">
        <f t="shared" si="6"/>
        <v>0</v>
      </c>
      <c r="HI162" s="211">
        <f t="shared" si="6"/>
        <v>0</v>
      </c>
      <c r="HJ162" s="211">
        <f t="shared" si="6"/>
        <v>0</v>
      </c>
      <c r="HK162" s="211">
        <f t="shared" si="6"/>
        <v>0</v>
      </c>
      <c r="HL162" s="211">
        <f t="shared" si="6"/>
        <v>0</v>
      </c>
      <c r="HM162" s="211">
        <f t="shared" si="6"/>
        <v>0</v>
      </c>
      <c r="HN162" s="211">
        <f t="shared" si="6"/>
        <v>0</v>
      </c>
      <c r="HO162" s="211">
        <f t="shared" si="6"/>
        <v>0</v>
      </c>
      <c r="HP162" s="211">
        <f t="shared" si="6"/>
        <v>0</v>
      </c>
      <c r="HQ162" s="211">
        <f t="shared" si="6"/>
        <v>0</v>
      </c>
      <c r="HR162" s="211">
        <f t="shared" si="6"/>
        <v>0</v>
      </c>
      <c r="HS162" s="211">
        <f t="shared" si="6"/>
        <v>0</v>
      </c>
      <c r="HT162" s="211">
        <f t="shared" si="6"/>
        <v>0</v>
      </c>
      <c r="HU162" s="211">
        <f t="shared" si="6"/>
        <v>0</v>
      </c>
      <c r="HV162" s="211">
        <f t="shared" si="6"/>
        <v>0</v>
      </c>
      <c r="HW162" s="211">
        <f t="shared" si="6"/>
        <v>0</v>
      </c>
      <c r="HX162" s="211">
        <f t="shared" si="6"/>
        <v>0</v>
      </c>
      <c r="HY162" s="211">
        <f t="shared" si="6"/>
        <v>0</v>
      </c>
      <c r="HZ162" s="211">
        <f t="shared" si="6"/>
        <v>0</v>
      </c>
      <c r="IA162" s="211">
        <f t="shared" si="6"/>
        <v>0</v>
      </c>
      <c r="IB162" s="211">
        <f t="shared" si="6"/>
        <v>0</v>
      </c>
      <c r="IC162" s="211">
        <f t="shared" si="6"/>
        <v>0</v>
      </c>
      <c r="ID162" s="211">
        <f t="shared" si="6"/>
        <v>0</v>
      </c>
      <c r="IE162" s="211">
        <f t="shared" si="6"/>
        <v>0</v>
      </c>
      <c r="IF162" s="211">
        <f t="shared" si="6"/>
        <v>0</v>
      </c>
      <c r="IG162" s="211">
        <f t="shared" si="6"/>
        <v>0</v>
      </c>
      <c r="IH162" s="211">
        <f t="shared" si="6"/>
        <v>0</v>
      </c>
      <c r="II162" s="211">
        <f t="shared" si="6"/>
        <v>0</v>
      </c>
      <c r="IJ162" s="211">
        <f t="shared" si="6"/>
        <v>0</v>
      </c>
      <c r="IK162" s="211">
        <f t="shared" si="6"/>
        <v>0</v>
      </c>
      <c r="IL162" s="211">
        <f t="shared" si="6"/>
        <v>0</v>
      </c>
      <c r="IM162" s="211">
        <f t="shared" si="6"/>
        <v>0</v>
      </c>
      <c r="IN162" s="211">
        <f t="shared" si="6"/>
        <v>0</v>
      </c>
      <c r="IO162" s="211">
        <f t="shared" si="6"/>
        <v>0</v>
      </c>
      <c r="IP162" s="211">
        <f t="shared" si="6"/>
        <v>0</v>
      </c>
      <c r="IQ162" s="211">
        <f t="shared" si="6"/>
        <v>0</v>
      </c>
      <c r="IR162" s="211">
        <f t="shared" si="6"/>
        <v>0</v>
      </c>
      <c r="IS162" s="211">
        <f t="shared" si="6"/>
        <v>0</v>
      </c>
      <c r="IT162" s="211">
        <f t="shared" si="6"/>
        <v>0</v>
      </c>
      <c r="IU162" s="211">
        <f t="shared" si="6"/>
        <v>0</v>
      </c>
      <c r="IV162" s="211">
        <f t="shared" si="6"/>
        <v>0</v>
      </c>
      <c r="IW162" s="211">
        <f t="shared" si="6"/>
        <v>0</v>
      </c>
      <c r="IX162" s="211">
        <f t="shared" si="6"/>
        <v>0</v>
      </c>
      <c r="IY162" s="211">
        <f t="shared" si="6"/>
        <v>0</v>
      </c>
      <c r="IZ162" s="211">
        <f t="shared" si="6"/>
        <v>0</v>
      </c>
      <c r="JA162" s="211">
        <f t="shared" si="6"/>
        <v>0</v>
      </c>
      <c r="JB162" s="211">
        <f t="shared" si="6"/>
        <v>0</v>
      </c>
      <c r="JC162" s="211">
        <f t="shared" ref="JC162:LN162" si="7" xml:space="preserve"> JC$159</f>
        <v>0</v>
      </c>
      <c r="JD162" s="211">
        <f t="shared" si="7"/>
        <v>0</v>
      </c>
      <c r="JE162" s="211">
        <f t="shared" si="7"/>
        <v>0</v>
      </c>
      <c r="JF162" s="211">
        <f t="shared" si="7"/>
        <v>0</v>
      </c>
      <c r="JG162" s="211">
        <f t="shared" si="7"/>
        <v>0</v>
      </c>
      <c r="JH162" s="211">
        <f t="shared" si="7"/>
        <v>0</v>
      </c>
      <c r="JI162" s="211">
        <f t="shared" si="7"/>
        <v>0</v>
      </c>
      <c r="JJ162" s="211">
        <f t="shared" si="7"/>
        <v>0</v>
      </c>
      <c r="JK162" s="211">
        <f t="shared" si="7"/>
        <v>0</v>
      </c>
      <c r="JL162" s="211">
        <f t="shared" si="7"/>
        <v>0</v>
      </c>
      <c r="JM162" s="211">
        <f t="shared" si="7"/>
        <v>0</v>
      </c>
      <c r="JN162" s="211">
        <f t="shared" si="7"/>
        <v>0</v>
      </c>
      <c r="JO162" s="211">
        <f t="shared" si="7"/>
        <v>0</v>
      </c>
      <c r="JP162" s="211">
        <f t="shared" si="7"/>
        <v>0</v>
      </c>
      <c r="JQ162" s="211">
        <f t="shared" si="7"/>
        <v>0</v>
      </c>
      <c r="JR162" s="211">
        <f t="shared" si="7"/>
        <v>0</v>
      </c>
      <c r="JS162" s="211">
        <f t="shared" si="7"/>
        <v>0</v>
      </c>
      <c r="JT162" s="211">
        <f t="shared" si="7"/>
        <v>0</v>
      </c>
      <c r="JU162" s="211">
        <f t="shared" si="7"/>
        <v>0</v>
      </c>
      <c r="JV162" s="211">
        <f t="shared" si="7"/>
        <v>0</v>
      </c>
      <c r="JW162" s="211">
        <f t="shared" si="7"/>
        <v>0</v>
      </c>
      <c r="JX162" s="211">
        <f t="shared" si="7"/>
        <v>0</v>
      </c>
      <c r="JY162" s="211">
        <f t="shared" si="7"/>
        <v>0</v>
      </c>
      <c r="JZ162" s="211">
        <f t="shared" si="7"/>
        <v>0</v>
      </c>
      <c r="KA162" s="211">
        <f t="shared" si="7"/>
        <v>0</v>
      </c>
      <c r="KB162" s="211">
        <f t="shared" si="7"/>
        <v>0</v>
      </c>
      <c r="KC162" s="211">
        <f t="shared" si="7"/>
        <v>0</v>
      </c>
      <c r="KD162" s="211">
        <f t="shared" si="7"/>
        <v>0</v>
      </c>
      <c r="KE162" s="211">
        <f t="shared" si="7"/>
        <v>0</v>
      </c>
      <c r="KF162" s="211">
        <f t="shared" si="7"/>
        <v>0</v>
      </c>
      <c r="KG162" s="211">
        <f t="shared" si="7"/>
        <v>0</v>
      </c>
      <c r="KH162" s="211">
        <f t="shared" si="7"/>
        <v>0</v>
      </c>
      <c r="KI162" s="211">
        <f t="shared" si="7"/>
        <v>0</v>
      </c>
      <c r="KJ162" s="211">
        <f t="shared" si="7"/>
        <v>0</v>
      </c>
      <c r="KK162" s="211">
        <f t="shared" si="7"/>
        <v>0</v>
      </c>
      <c r="KL162" s="211">
        <f t="shared" si="7"/>
        <v>0</v>
      </c>
      <c r="KM162" s="211">
        <f t="shared" si="7"/>
        <v>0</v>
      </c>
      <c r="KN162" s="211">
        <f t="shared" si="7"/>
        <v>0</v>
      </c>
      <c r="KO162" s="211">
        <f t="shared" si="7"/>
        <v>0</v>
      </c>
      <c r="KP162" s="211">
        <f t="shared" si="7"/>
        <v>0</v>
      </c>
      <c r="KQ162" s="211">
        <f t="shared" si="7"/>
        <v>0</v>
      </c>
      <c r="KR162" s="211">
        <f t="shared" si="7"/>
        <v>0</v>
      </c>
      <c r="KS162" s="211">
        <f t="shared" si="7"/>
        <v>0</v>
      </c>
      <c r="KT162" s="211">
        <f t="shared" si="7"/>
        <v>0</v>
      </c>
      <c r="KU162" s="211">
        <f t="shared" si="7"/>
        <v>0</v>
      </c>
      <c r="KV162" s="211">
        <f t="shared" si="7"/>
        <v>0</v>
      </c>
      <c r="KW162" s="211">
        <f t="shared" si="7"/>
        <v>0</v>
      </c>
      <c r="KX162" s="211">
        <f t="shared" si="7"/>
        <v>0</v>
      </c>
      <c r="KY162" s="211">
        <f t="shared" si="7"/>
        <v>0</v>
      </c>
      <c r="KZ162" s="211">
        <f t="shared" si="7"/>
        <v>0</v>
      </c>
      <c r="LA162" s="211">
        <f t="shared" si="7"/>
        <v>0</v>
      </c>
      <c r="LB162" s="211">
        <f t="shared" si="7"/>
        <v>0</v>
      </c>
      <c r="LC162" s="211">
        <f t="shared" si="7"/>
        <v>0</v>
      </c>
      <c r="LD162" s="211">
        <f t="shared" si="7"/>
        <v>0</v>
      </c>
      <c r="LE162" s="211">
        <f t="shared" si="7"/>
        <v>0</v>
      </c>
      <c r="LF162" s="211">
        <f t="shared" si="7"/>
        <v>0</v>
      </c>
      <c r="LG162" s="211">
        <f t="shared" si="7"/>
        <v>0</v>
      </c>
      <c r="LH162" s="211">
        <f t="shared" si="7"/>
        <v>0</v>
      </c>
      <c r="LI162" s="211">
        <f t="shared" si="7"/>
        <v>0</v>
      </c>
      <c r="LJ162" s="211">
        <f t="shared" si="7"/>
        <v>0</v>
      </c>
      <c r="LK162" s="211">
        <f t="shared" si="7"/>
        <v>0</v>
      </c>
      <c r="LL162" s="211">
        <f t="shared" si="7"/>
        <v>0</v>
      </c>
      <c r="LM162" s="211">
        <f t="shared" si="7"/>
        <v>0</v>
      </c>
      <c r="LN162" s="211">
        <f t="shared" si="7"/>
        <v>0</v>
      </c>
      <c r="LO162" s="211">
        <f t="shared" ref="LO162:NZ162" si="8" xml:space="preserve"> LO$159</f>
        <v>0</v>
      </c>
      <c r="LP162" s="211">
        <f t="shared" si="8"/>
        <v>0</v>
      </c>
      <c r="LQ162" s="211">
        <f t="shared" si="8"/>
        <v>0</v>
      </c>
      <c r="LR162" s="211">
        <f t="shared" si="8"/>
        <v>0</v>
      </c>
      <c r="LS162" s="211">
        <f t="shared" si="8"/>
        <v>0</v>
      </c>
      <c r="LT162" s="211">
        <f t="shared" si="8"/>
        <v>0</v>
      </c>
      <c r="LU162" s="211">
        <f t="shared" si="8"/>
        <v>0</v>
      </c>
      <c r="LV162" s="211">
        <f t="shared" si="8"/>
        <v>0</v>
      </c>
      <c r="LW162" s="211">
        <f t="shared" si="8"/>
        <v>0</v>
      </c>
      <c r="LX162" s="211">
        <f t="shared" si="8"/>
        <v>0</v>
      </c>
      <c r="LY162" s="211">
        <f t="shared" si="8"/>
        <v>0</v>
      </c>
      <c r="LZ162" s="211">
        <f t="shared" si="8"/>
        <v>0</v>
      </c>
      <c r="MA162" s="211">
        <f t="shared" si="8"/>
        <v>0</v>
      </c>
      <c r="MB162" s="211">
        <f t="shared" si="8"/>
        <v>0</v>
      </c>
      <c r="MC162" s="211">
        <f t="shared" si="8"/>
        <v>0</v>
      </c>
      <c r="MD162" s="211">
        <f t="shared" si="8"/>
        <v>0</v>
      </c>
      <c r="ME162" s="211">
        <f t="shared" si="8"/>
        <v>0</v>
      </c>
      <c r="MF162" s="211">
        <f t="shared" si="8"/>
        <v>0</v>
      </c>
      <c r="MG162" s="211">
        <f t="shared" si="8"/>
        <v>0</v>
      </c>
      <c r="MH162" s="211">
        <f t="shared" si="8"/>
        <v>0</v>
      </c>
      <c r="MI162" s="211">
        <f t="shared" si="8"/>
        <v>0</v>
      </c>
      <c r="MJ162" s="211">
        <f t="shared" si="8"/>
        <v>0</v>
      </c>
      <c r="MK162" s="211">
        <f t="shared" si="8"/>
        <v>0</v>
      </c>
      <c r="ML162" s="211">
        <f t="shared" si="8"/>
        <v>0</v>
      </c>
      <c r="MM162" s="211">
        <f t="shared" si="8"/>
        <v>0</v>
      </c>
      <c r="MN162" s="211">
        <f t="shared" si="8"/>
        <v>0</v>
      </c>
      <c r="MO162" s="211">
        <f t="shared" si="8"/>
        <v>0</v>
      </c>
      <c r="MP162" s="211">
        <f t="shared" si="8"/>
        <v>0</v>
      </c>
      <c r="MQ162" s="211">
        <f t="shared" si="8"/>
        <v>0</v>
      </c>
      <c r="MR162" s="211">
        <f t="shared" si="8"/>
        <v>0</v>
      </c>
      <c r="MS162" s="211">
        <f t="shared" si="8"/>
        <v>0</v>
      </c>
      <c r="MT162" s="211">
        <f t="shared" si="8"/>
        <v>0</v>
      </c>
      <c r="MU162" s="211">
        <f t="shared" si="8"/>
        <v>0</v>
      </c>
      <c r="MV162" s="211">
        <f t="shared" si="8"/>
        <v>0</v>
      </c>
      <c r="MW162" s="211">
        <f t="shared" si="8"/>
        <v>0</v>
      </c>
      <c r="MX162" s="211">
        <f t="shared" si="8"/>
        <v>0</v>
      </c>
      <c r="MY162" s="211">
        <f t="shared" si="8"/>
        <v>0</v>
      </c>
      <c r="MZ162" s="211">
        <f t="shared" si="8"/>
        <v>0</v>
      </c>
      <c r="NA162" s="211">
        <f t="shared" si="8"/>
        <v>0</v>
      </c>
      <c r="NB162" s="211">
        <f t="shared" si="8"/>
        <v>0</v>
      </c>
      <c r="NC162" s="211">
        <f t="shared" si="8"/>
        <v>0</v>
      </c>
      <c r="ND162" s="211">
        <f t="shared" si="8"/>
        <v>0</v>
      </c>
      <c r="NE162" s="211">
        <f t="shared" si="8"/>
        <v>0</v>
      </c>
      <c r="NF162" s="211">
        <f t="shared" si="8"/>
        <v>0</v>
      </c>
      <c r="NG162" s="211">
        <f t="shared" si="8"/>
        <v>0</v>
      </c>
      <c r="NH162" s="211">
        <f t="shared" si="8"/>
        <v>0</v>
      </c>
      <c r="NI162" s="211">
        <f t="shared" si="8"/>
        <v>0</v>
      </c>
      <c r="NJ162" s="211">
        <f t="shared" si="8"/>
        <v>0</v>
      </c>
      <c r="NK162" s="211">
        <f t="shared" si="8"/>
        <v>0</v>
      </c>
      <c r="NL162" s="211">
        <f t="shared" si="8"/>
        <v>0</v>
      </c>
      <c r="NM162" s="211">
        <f t="shared" si="8"/>
        <v>0</v>
      </c>
      <c r="NN162" s="211">
        <f t="shared" si="8"/>
        <v>0</v>
      </c>
      <c r="NO162" s="211">
        <f t="shared" si="8"/>
        <v>0</v>
      </c>
      <c r="NP162" s="211">
        <f t="shared" si="8"/>
        <v>0</v>
      </c>
      <c r="NQ162" s="211">
        <f t="shared" si="8"/>
        <v>0</v>
      </c>
      <c r="NR162" s="211">
        <f t="shared" si="8"/>
        <v>0</v>
      </c>
      <c r="NS162" s="211">
        <f t="shared" si="8"/>
        <v>0</v>
      </c>
      <c r="NT162" s="211">
        <f t="shared" si="8"/>
        <v>0</v>
      </c>
      <c r="NU162" s="211">
        <f t="shared" si="8"/>
        <v>0</v>
      </c>
      <c r="NV162" s="211">
        <f t="shared" si="8"/>
        <v>0</v>
      </c>
      <c r="NW162" s="211">
        <f t="shared" si="8"/>
        <v>0</v>
      </c>
      <c r="NX162" s="211">
        <f t="shared" si="8"/>
        <v>0</v>
      </c>
      <c r="NY162" s="211">
        <f t="shared" si="8"/>
        <v>0</v>
      </c>
      <c r="NZ162" s="211">
        <f t="shared" si="8"/>
        <v>0</v>
      </c>
      <c r="OA162" s="211">
        <f t="shared" ref="OA162:QL162" si="9" xml:space="preserve"> OA$159</f>
        <v>0</v>
      </c>
      <c r="OB162" s="211">
        <f t="shared" si="9"/>
        <v>0</v>
      </c>
      <c r="OC162" s="211">
        <f t="shared" si="9"/>
        <v>0</v>
      </c>
      <c r="OD162" s="211">
        <f t="shared" si="9"/>
        <v>0</v>
      </c>
      <c r="OE162" s="211">
        <f t="shared" si="9"/>
        <v>0</v>
      </c>
      <c r="OF162" s="211">
        <f t="shared" si="9"/>
        <v>0</v>
      </c>
      <c r="OG162" s="211">
        <f t="shared" si="9"/>
        <v>0</v>
      </c>
      <c r="OH162" s="211">
        <f t="shared" si="9"/>
        <v>0</v>
      </c>
      <c r="OI162" s="211">
        <f t="shared" si="9"/>
        <v>0</v>
      </c>
      <c r="OJ162" s="211">
        <f t="shared" si="9"/>
        <v>0</v>
      </c>
      <c r="OK162" s="211">
        <f t="shared" si="9"/>
        <v>0</v>
      </c>
      <c r="OL162" s="211">
        <f t="shared" si="9"/>
        <v>0</v>
      </c>
      <c r="OM162" s="211">
        <f t="shared" si="9"/>
        <v>0</v>
      </c>
      <c r="ON162" s="211">
        <f t="shared" si="9"/>
        <v>0</v>
      </c>
      <c r="OO162" s="211">
        <f t="shared" si="9"/>
        <v>0</v>
      </c>
      <c r="OP162" s="211">
        <f t="shared" si="9"/>
        <v>0</v>
      </c>
      <c r="OQ162" s="211">
        <f t="shared" si="9"/>
        <v>0</v>
      </c>
      <c r="OR162" s="211">
        <f t="shared" si="9"/>
        <v>0</v>
      </c>
      <c r="OS162" s="211">
        <f t="shared" si="9"/>
        <v>0</v>
      </c>
      <c r="OT162" s="211">
        <f t="shared" si="9"/>
        <v>0</v>
      </c>
      <c r="OU162" s="211">
        <f t="shared" si="9"/>
        <v>0</v>
      </c>
      <c r="OV162" s="211">
        <f t="shared" si="9"/>
        <v>0</v>
      </c>
      <c r="OW162" s="211">
        <f t="shared" si="9"/>
        <v>0</v>
      </c>
      <c r="OX162" s="211">
        <f t="shared" si="9"/>
        <v>0</v>
      </c>
      <c r="OY162" s="211">
        <f t="shared" si="9"/>
        <v>0</v>
      </c>
      <c r="OZ162" s="211">
        <f t="shared" si="9"/>
        <v>0</v>
      </c>
      <c r="PA162" s="211">
        <f t="shared" si="9"/>
        <v>0</v>
      </c>
      <c r="PB162" s="211">
        <f t="shared" si="9"/>
        <v>0</v>
      </c>
      <c r="PC162" s="211">
        <f t="shared" si="9"/>
        <v>0</v>
      </c>
      <c r="PD162" s="211">
        <f t="shared" si="9"/>
        <v>0</v>
      </c>
      <c r="PE162" s="211">
        <f t="shared" si="9"/>
        <v>0</v>
      </c>
      <c r="PF162" s="211">
        <f t="shared" si="9"/>
        <v>0</v>
      </c>
      <c r="PG162" s="211">
        <f t="shared" si="9"/>
        <v>0</v>
      </c>
      <c r="PH162" s="211">
        <f t="shared" si="9"/>
        <v>0</v>
      </c>
      <c r="PI162" s="211">
        <f t="shared" si="9"/>
        <v>0</v>
      </c>
      <c r="PJ162" s="211">
        <f t="shared" si="9"/>
        <v>0</v>
      </c>
      <c r="PK162" s="211">
        <f t="shared" si="9"/>
        <v>0</v>
      </c>
      <c r="PL162" s="211">
        <f t="shared" si="9"/>
        <v>0</v>
      </c>
      <c r="PM162" s="211">
        <f t="shared" si="9"/>
        <v>0</v>
      </c>
      <c r="PN162" s="211">
        <f t="shared" si="9"/>
        <v>0</v>
      </c>
      <c r="PO162" s="211">
        <f t="shared" si="9"/>
        <v>0</v>
      </c>
      <c r="PP162" s="211">
        <f t="shared" si="9"/>
        <v>0</v>
      </c>
      <c r="PQ162" s="211">
        <f t="shared" si="9"/>
        <v>0</v>
      </c>
      <c r="PR162" s="211">
        <f t="shared" si="9"/>
        <v>0</v>
      </c>
      <c r="PS162" s="211">
        <f t="shared" si="9"/>
        <v>0</v>
      </c>
      <c r="PT162" s="211">
        <f t="shared" si="9"/>
        <v>0</v>
      </c>
      <c r="PU162" s="211">
        <f t="shared" si="9"/>
        <v>0</v>
      </c>
      <c r="PV162" s="211">
        <f t="shared" si="9"/>
        <v>0</v>
      </c>
      <c r="PW162" s="211">
        <f t="shared" si="9"/>
        <v>0</v>
      </c>
      <c r="PX162" s="211">
        <f t="shared" si="9"/>
        <v>0</v>
      </c>
      <c r="PY162" s="211">
        <f t="shared" si="9"/>
        <v>0</v>
      </c>
      <c r="PZ162" s="211">
        <f t="shared" si="9"/>
        <v>0</v>
      </c>
      <c r="QA162" s="211">
        <f t="shared" si="9"/>
        <v>0</v>
      </c>
      <c r="QB162" s="211">
        <f t="shared" si="9"/>
        <v>0</v>
      </c>
      <c r="QC162" s="211">
        <f t="shared" si="9"/>
        <v>0</v>
      </c>
      <c r="QD162" s="211">
        <f t="shared" si="9"/>
        <v>0</v>
      </c>
      <c r="QE162" s="211">
        <f t="shared" si="9"/>
        <v>0</v>
      </c>
      <c r="QF162" s="211">
        <f t="shared" si="9"/>
        <v>0</v>
      </c>
      <c r="QG162" s="211">
        <f t="shared" si="9"/>
        <v>0</v>
      </c>
      <c r="QH162" s="211">
        <f t="shared" si="9"/>
        <v>0</v>
      </c>
      <c r="QI162" s="211">
        <f t="shared" si="9"/>
        <v>0</v>
      </c>
      <c r="QJ162" s="211">
        <f t="shared" si="9"/>
        <v>0</v>
      </c>
      <c r="QK162" s="211">
        <f t="shared" si="9"/>
        <v>0</v>
      </c>
      <c r="QL162" s="211">
        <f t="shared" si="9"/>
        <v>0</v>
      </c>
      <c r="QM162" s="211">
        <f t="shared" ref="QM162:SX162" si="10" xml:space="preserve"> QM$159</f>
        <v>0</v>
      </c>
      <c r="QN162" s="211">
        <f t="shared" si="10"/>
        <v>0</v>
      </c>
      <c r="QO162" s="211">
        <f t="shared" si="10"/>
        <v>0</v>
      </c>
      <c r="QP162" s="211">
        <f t="shared" si="10"/>
        <v>0</v>
      </c>
      <c r="QQ162" s="211">
        <f t="shared" si="10"/>
        <v>0</v>
      </c>
      <c r="QR162" s="211">
        <f t="shared" si="10"/>
        <v>0</v>
      </c>
      <c r="QS162" s="211">
        <f t="shared" si="10"/>
        <v>0</v>
      </c>
      <c r="QT162" s="211">
        <f t="shared" si="10"/>
        <v>0</v>
      </c>
      <c r="QU162" s="211">
        <f t="shared" si="10"/>
        <v>0</v>
      </c>
      <c r="QV162" s="211">
        <f t="shared" si="10"/>
        <v>0</v>
      </c>
      <c r="QW162" s="211">
        <f t="shared" si="10"/>
        <v>0</v>
      </c>
      <c r="QX162" s="211">
        <f t="shared" si="10"/>
        <v>0</v>
      </c>
      <c r="QY162" s="211">
        <f t="shared" si="10"/>
        <v>0</v>
      </c>
      <c r="QZ162" s="211">
        <f t="shared" si="10"/>
        <v>0</v>
      </c>
      <c r="RA162" s="211">
        <f t="shared" si="10"/>
        <v>0</v>
      </c>
      <c r="RB162" s="211">
        <f t="shared" si="10"/>
        <v>0</v>
      </c>
      <c r="RC162" s="211">
        <f t="shared" si="10"/>
        <v>0</v>
      </c>
      <c r="RD162" s="211">
        <f t="shared" si="10"/>
        <v>0</v>
      </c>
      <c r="RE162" s="211">
        <f t="shared" si="10"/>
        <v>0</v>
      </c>
      <c r="RF162" s="211">
        <f t="shared" si="10"/>
        <v>0</v>
      </c>
      <c r="RG162" s="211">
        <f t="shared" si="10"/>
        <v>0</v>
      </c>
      <c r="RH162" s="211">
        <f t="shared" si="10"/>
        <v>0</v>
      </c>
      <c r="RI162" s="211">
        <f t="shared" si="10"/>
        <v>0</v>
      </c>
      <c r="RJ162" s="211">
        <f t="shared" si="10"/>
        <v>0</v>
      </c>
      <c r="RK162" s="211">
        <f t="shared" si="10"/>
        <v>0</v>
      </c>
      <c r="RL162" s="211">
        <f t="shared" si="10"/>
        <v>0</v>
      </c>
      <c r="RM162" s="211">
        <f t="shared" si="10"/>
        <v>0</v>
      </c>
      <c r="RN162" s="211">
        <f t="shared" si="10"/>
        <v>0</v>
      </c>
      <c r="RO162" s="211">
        <f t="shared" si="10"/>
        <v>0</v>
      </c>
      <c r="RP162" s="211">
        <f t="shared" si="10"/>
        <v>0</v>
      </c>
      <c r="RQ162" s="211">
        <f t="shared" si="10"/>
        <v>0</v>
      </c>
      <c r="RR162" s="211">
        <f t="shared" si="10"/>
        <v>0</v>
      </c>
      <c r="RS162" s="211">
        <f t="shared" si="10"/>
        <v>0</v>
      </c>
      <c r="RT162" s="211">
        <f t="shared" si="10"/>
        <v>0</v>
      </c>
      <c r="RU162" s="211">
        <f t="shared" si="10"/>
        <v>0</v>
      </c>
      <c r="RV162" s="211">
        <f t="shared" si="10"/>
        <v>0</v>
      </c>
      <c r="RW162" s="211">
        <f t="shared" si="10"/>
        <v>0</v>
      </c>
      <c r="RX162" s="211">
        <f t="shared" si="10"/>
        <v>0</v>
      </c>
      <c r="RY162" s="211">
        <f t="shared" si="10"/>
        <v>0</v>
      </c>
      <c r="RZ162" s="211">
        <f t="shared" si="10"/>
        <v>0</v>
      </c>
      <c r="SA162" s="211">
        <f t="shared" si="10"/>
        <v>0</v>
      </c>
      <c r="SB162" s="211">
        <f t="shared" si="10"/>
        <v>0</v>
      </c>
      <c r="SC162" s="211">
        <f t="shared" si="10"/>
        <v>0</v>
      </c>
      <c r="SD162" s="211">
        <f t="shared" si="10"/>
        <v>0</v>
      </c>
      <c r="SE162" s="211">
        <f t="shared" si="10"/>
        <v>0</v>
      </c>
      <c r="SF162" s="211">
        <f t="shared" si="10"/>
        <v>0</v>
      </c>
      <c r="SG162" s="211">
        <f t="shared" si="10"/>
        <v>0</v>
      </c>
      <c r="SH162" s="211">
        <f t="shared" si="10"/>
        <v>0</v>
      </c>
      <c r="SI162" s="211">
        <f t="shared" si="10"/>
        <v>0</v>
      </c>
      <c r="SJ162" s="211">
        <f t="shared" si="10"/>
        <v>0</v>
      </c>
      <c r="SK162" s="211">
        <f t="shared" si="10"/>
        <v>0</v>
      </c>
      <c r="SL162" s="211">
        <f t="shared" si="10"/>
        <v>0</v>
      </c>
      <c r="SM162" s="211">
        <f t="shared" si="10"/>
        <v>0</v>
      </c>
      <c r="SN162" s="211">
        <f t="shared" si="10"/>
        <v>0</v>
      </c>
      <c r="SO162" s="211">
        <f t="shared" si="10"/>
        <v>0</v>
      </c>
      <c r="SP162" s="211">
        <f t="shared" si="10"/>
        <v>0</v>
      </c>
      <c r="SQ162" s="211">
        <f t="shared" si="10"/>
        <v>0</v>
      </c>
      <c r="SR162" s="211">
        <f t="shared" si="10"/>
        <v>0</v>
      </c>
      <c r="SS162" s="211">
        <f t="shared" si="10"/>
        <v>0</v>
      </c>
      <c r="ST162" s="211">
        <f t="shared" si="10"/>
        <v>0</v>
      </c>
      <c r="SU162" s="211">
        <f t="shared" si="10"/>
        <v>0</v>
      </c>
      <c r="SV162" s="211">
        <f t="shared" si="10"/>
        <v>0</v>
      </c>
      <c r="SW162" s="211">
        <f t="shared" si="10"/>
        <v>0</v>
      </c>
      <c r="SX162" s="211">
        <f t="shared" si="10"/>
        <v>0</v>
      </c>
      <c r="SY162" s="211">
        <f t="shared" ref="SY162:VJ162" si="11" xml:space="preserve"> SY$159</f>
        <v>0</v>
      </c>
      <c r="SZ162" s="211">
        <f t="shared" si="11"/>
        <v>0</v>
      </c>
      <c r="TA162" s="211">
        <f t="shared" si="11"/>
        <v>0</v>
      </c>
      <c r="TB162" s="211">
        <f t="shared" si="11"/>
        <v>0</v>
      </c>
      <c r="TC162" s="211">
        <f t="shared" si="11"/>
        <v>0</v>
      </c>
      <c r="TD162" s="211">
        <f t="shared" si="11"/>
        <v>0</v>
      </c>
      <c r="TE162" s="211">
        <f t="shared" si="11"/>
        <v>0</v>
      </c>
      <c r="TF162" s="211">
        <f t="shared" si="11"/>
        <v>0</v>
      </c>
      <c r="TG162" s="211">
        <f t="shared" si="11"/>
        <v>0</v>
      </c>
      <c r="TH162" s="211">
        <f t="shared" si="11"/>
        <v>0</v>
      </c>
      <c r="TI162" s="211">
        <f t="shared" si="11"/>
        <v>0</v>
      </c>
      <c r="TJ162" s="211">
        <f t="shared" si="11"/>
        <v>0</v>
      </c>
      <c r="TK162" s="211">
        <f t="shared" si="11"/>
        <v>0</v>
      </c>
      <c r="TL162" s="211">
        <f t="shared" si="11"/>
        <v>0</v>
      </c>
      <c r="TM162" s="211">
        <f t="shared" si="11"/>
        <v>0</v>
      </c>
      <c r="TN162" s="211">
        <f t="shared" si="11"/>
        <v>0</v>
      </c>
      <c r="TO162" s="211">
        <f t="shared" si="11"/>
        <v>0</v>
      </c>
      <c r="TP162" s="211">
        <f t="shared" si="11"/>
        <v>0</v>
      </c>
      <c r="TQ162" s="211">
        <f t="shared" si="11"/>
        <v>0</v>
      </c>
      <c r="TR162" s="211">
        <f t="shared" si="11"/>
        <v>0</v>
      </c>
      <c r="TS162" s="211">
        <f t="shared" si="11"/>
        <v>0</v>
      </c>
      <c r="TT162" s="211">
        <f t="shared" si="11"/>
        <v>0</v>
      </c>
      <c r="TU162" s="211">
        <f t="shared" si="11"/>
        <v>0</v>
      </c>
      <c r="TV162" s="211">
        <f t="shared" si="11"/>
        <v>0</v>
      </c>
      <c r="TW162" s="211">
        <f t="shared" si="11"/>
        <v>0</v>
      </c>
      <c r="TX162" s="211">
        <f t="shared" si="11"/>
        <v>0</v>
      </c>
      <c r="TY162" s="211">
        <f t="shared" si="11"/>
        <v>0</v>
      </c>
      <c r="TZ162" s="211">
        <f t="shared" si="11"/>
        <v>0</v>
      </c>
      <c r="UA162" s="211">
        <f t="shared" si="11"/>
        <v>0</v>
      </c>
      <c r="UB162" s="211">
        <f t="shared" si="11"/>
        <v>0</v>
      </c>
      <c r="UC162" s="211">
        <f t="shared" si="11"/>
        <v>0</v>
      </c>
      <c r="UD162" s="211">
        <f t="shared" si="11"/>
        <v>0</v>
      </c>
      <c r="UE162" s="211">
        <f t="shared" si="11"/>
        <v>0</v>
      </c>
      <c r="UF162" s="211">
        <f t="shared" si="11"/>
        <v>0</v>
      </c>
      <c r="UG162" s="211">
        <f t="shared" si="11"/>
        <v>0</v>
      </c>
      <c r="UH162" s="211">
        <f t="shared" si="11"/>
        <v>0</v>
      </c>
      <c r="UI162" s="211">
        <f t="shared" si="11"/>
        <v>0</v>
      </c>
      <c r="UJ162" s="211">
        <f t="shared" si="11"/>
        <v>0</v>
      </c>
      <c r="UK162" s="211">
        <f t="shared" si="11"/>
        <v>0</v>
      </c>
      <c r="UL162" s="211">
        <f t="shared" si="11"/>
        <v>0</v>
      </c>
      <c r="UM162" s="211">
        <f t="shared" si="11"/>
        <v>0</v>
      </c>
      <c r="UN162" s="211">
        <f t="shared" si="11"/>
        <v>0</v>
      </c>
      <c r="UO162" s="211">
        <f t="shared" si="11"/>
        <v>0</v>
      </c>
      <c r="UP162" s="211">
        <f t="shared" si="11"/>
        <v>0</v>
      </c>
      <c r="UQ162" s="211">
        <f t="shared" si="11"/>
        <v>0</v>
      </c>
      <c r="UR162" s="211">
        <f t="shared" si="11"/>
        <v>0</v>
      </c>
      <c r="US162" s="211">
        <f t="shared" si="11"/>
        <v>0</v>
      </c>
      <c r="UT162" s="211">
        <f t="shared" si="11"/>
        <v>0</v>
      </c>
      <c r="UU162" s="211">
        <f t="shared" si="11"/>
        <v>0</v>
      </c>
      <c r="UV162" s="211">
        <f t="shared" si="11"/>
        <v>0</v>
      </c>
      <c r="UW162" s="211">
        <f t="shared" si="11"/>
        <v>0</v>
      </c>
      <c r="UX162" s="211">
        <f t="shared" si="11"/>
        <v>0</v>
      </c>
      <c r="UY162" s="211">
        <f t="shared" si="11"/>
        <v>0</v>
      </c>
      <c r="UZ162" s="211">
        <f t="shared" si="11"/>
        <v>0</v>
      </c>
      <c r="VA162" s="211">
        <f t="shared" si="11"/>
        <v>0</v>
      </c>
      <c r="VB162" s="211">
        <f t="shared" si="11"/>
        <v>0</v>
      </c>
      <c r="VC162" s="211">
        <f t="shared" si="11"/>
        <v>0</v>
      </c>
      <c r="VD162" s="211">
        <f t="shared" si="11"/>
        <v>0</v>
      </c>
      <c r="VE162" s="211">
        <f t="shared" si="11"/>
        <v>0</v>
      </c>
      <c r="VF162" s="211">
        <f t="shared" si="11"/>
        <v>0</v>
      </c>
      <c r="VG162" s="211">
        <f t="shared" si="11"/>
        <v>0</v>
      </c>
      <c r="VH162" s="211">
        <f t="shared" si="11"/>
        <v>0</v>
      </c>
      <c r="VI162" s="211">
        <f t="shared" si="11"/>
        <v>0</v>
      </c>
      <c r="VJ162" s="211">
        <f t="shared" si="11"/>
        <v>0</v>
      </c>
      <c r="VK162" s="211">
        <f t="shared" ref="VK162:XV162" si="12" xml:space="preserve"> VK$159</f>
        <v>0</v>
      </c>
      <c r="VL162" s="211">
        <f t="shared" si="12"/>
        <v>0</v>
      </c>
      <c r="VM162" s="211">
        <f t="shared" si="12"/>
        <v>0</v>
      </c>
      <c r="VN162" s="211">
        <f t="shared" si="12"/>
        <v>0</v>
      </c>
      <c r="VO162" s="211">
        <f t="shared" si="12"/>
        <v>0</v>
      </c>
      <c r="VP162" s="211">
        <f t="shared" si="12"/>
        <v>0</v>
      </c>
      <c r="VQ162" s="211">
        <f t="shared" si="12"/>
        <v>0</v>
      </c>
      <c r="VR162" s="211">
        <f t="shared" si="12"/>
        <v>0</v>
      </c>
      <c r="VS162" s="211">
        <f t="shared" si="12"/>
        <v>0</v>
      </c>
      <c r="VT162" s="211">
        <f t="shared" si="12"/>
        <v>0</v>
      </c>
      <c r="VU162" s="211">
        <f t="shared" si="12"/>
        <v>0</v>
      </c>
      <c r="VV162" s="211">
        <f t="shared" si="12"/>
        <v>0</v>
      </c>
      <c r="VW162" s="211">
        <f t="shared" si="12"/>
        <v>0</v>
      </c>
      <c r="VX162" s="211">
        <f t="shared" si="12"/>
        <v>0</v>
      </c>
      <c r="VY162" s="211">
        <f t="shared" si="12"/>
        <v>0</v>
      </c>
      <c r="VZ162" s="211">
        <f t="shared" si="12"/>
        <v>0</v>
      </c>
      <c r="WA162" s="211">
        <f t="shared" si="12"/>
        <v>0</v>
      </c>
      <c r="WB162" s="211">
        <f t="shared" si="12"/>
        <v>0</v>
      </c>
      <c r="WC162" s="211">
        <f t="shared" si="12"/>
        <v>0</v>
      </c>
      <c r="WD162" s="211">
        <f t="shared" si="12"/>
        <v>0</v>
      </c>
      <c r="WE162" s="211">
        <f t="shared" si="12"/>
        <v>0</v>
      </c>
      <c r="WF162" s="211">
        <f t="shared" si="12"/>
        <v>0</v>
      </c>
      <c r="WG162" s="211">
        <f t="shared" si="12"/>
        <v>0</v>
      </c>
      <c r="WH162" s="211">
        <f t="shared" si="12"/>
        <v>0</v>
      </c>
      <c r="WI162" s="211">
        <f t="shared" si="12"/>
        <v>0</v>
      </c>
      <c r="WJ162" s="211">
        <f t="shared" si="12"/>
        <v>0</v>
      </c>
      <c r="WK162" s="211">
        <f t="shared" si="12"/>
        <v>0</v>
      </c>
      <c r="WL162" s="211">
        <f t="shared" si="12"/>
        <v>0</v>
      </c>
      <c r="WM162" s="211">
        <f t="shared" si="12"/>
        <v>0</v>
      </c>
      <c r="WN162" s="211">
        <f t="shared" si="12"/>
        <v>0</v>
      </c>
      <c r="WO162" s="211">
        <f t="shared" si="12"/>
        <v>0</v>
      </c>
      <c r="WP162" s="211">
        <f t="shared" si="12"/>
        <v>0</v>
      </c>
      <c r="WQ162" s="211">
        <f t="shared" si="12"/>
        <v>0</v>
      </c>
      <c r="WR162" s="211">
        <f t="shared" si="12"/>
        <v>0</v>
      </c>
      <c r="WS162" s="211">
        <f t="shared" si="12"/>
        <v>0</v>
      </c>
      <c r="WT162" s="211">
        <f t="shared" si="12"/>
        <v>0</v>
      </c>
      <c r="WU162" s="211">
        <f t="shared" si="12"/>
        <v>0</v>
      </c>
      <c r="WV162" s="211">
        <f t="shared" si="12"/>
        <v>0</v>
      </c>
      <c r="WW162" s="211">
        <f t="shared" si="12"/>
        <v>0</v>
      </c>
      <c r="WX162" s="211">
        <f t="shared" si="12"/>
        <v>0</v>
      </c>
      <c r="WY162" s="211">
        <f t="shared" si="12"/>
        <v>0</v>
      </c>
      <c r="WZ162" s="211">
        <f t="shared" si="12"/>
        <v>0</v>
      </c>
      <c r="XA162" s="211">
        <f t="shared" si="12"/>
        <v>0</v>
      </c>
      <c r="XB162" s="211">
        <f t="shared" si="12"/>
        <v>0</v>
      </c>
      <c r="XC162" s="211">
        <f t="shared" si="12"/>
        <v>0</v>
      </c>
      <c r="XD162" s="211">
        <f t="shared" si="12"/>
        <v>0</v>
      </c>
      <c r="XE162" s="211">
        <f t="shared" si="12"/>
        <v>0</v>
      </c>
      <c r="XF162" s="211">
        <f t="shared" si="12"/>
        <v>0</v>
      </c>
      <c r="XG162" s="211">
        <f t="shared" si="12"/>
        <v>0</v>
      </c>
      <c r="XH162" s="211">
        <f t="shared" si="12"/>
        <v>0</v>
      </c>
      <c r="XI162" s="211">
        <f t="shared" si="12"/>
        <v>0</v>
      </c>
      <c r="XJ162" s="211">
        <f t="shared" si="12"/>
        <v>0</v>
      </c>
      <c r="XK162" s="211">
        <f t="shared" si="12"/>
        <v>0</v>
      </c>
      <c r="XL162" s="211">
        <f t="shared" si="12"/>
        <v>0</v>
      </c>
      <c r="XM162" s="211">
        <f t="shared" si="12"/>
        <v>0</v>
      </c>
      <c r="XN162" s="211">
        <f t="shared" si="12"/>
        <v>0</v>
      </c>
      <c r="XO162" s="211">
        <f t="shared" si="12"/>
        <v>0</v>
      </c>
      <c r="XP162" s="211">
        <f t="shared" si="12"/>
        <v>0</v>
      </c>
      <c r="XQ162" s="211">
        <f t="shared" si="12"/>
        <v>0</v>
      </c>
      <c r="XR162" s="211">
        <f t="shared" si="12"/>
        <v>0</v>
      </c>
      <c r="XS162" s="211">
        <f t="shared" si="12"/>
        <v>0</v>
      </c>
      <c r="XT162" s="211">
        <f t="shared" si="12"/>
        <v>0</v>
      </c>
      <c r="XU162" s="211">
        <f t="shared" si="12"/>
        <v>0</v>
      </c>
      <c r="XV162" s="211">
        <f t="shared" si="12"/>
        <v>0</v>
      </c>
      <c r="XW162" s="211">
        <f t="shared" ref="XW162:AAH162" si="13" xml:space="preserve"> XW$159</f>
        <v>0</v>
      </c>
      <c r="XX162" s="211">
        <f t="shared" si="13"/>
        <v>0</v>
      </c>
      <c r="XY162" s="211">
        <f t="shared" si="13"/>
        <v>0</v>
      </c>
      <c r="XZ162" s="211">
        <f t="shared" si="13"/>
        <v>0</v>
      </c>
      <c r="YA162" s="211">
        <f t="shared" si="13"/>
        <v>0</v>
      </c>
      <c r="YB162" s="211">
        <f t="shared" si="13"/>
        <v>0</v>
      </c>
      <c r="YC162" s="211">
        <f t="shared" si="13"/>
        <v>0</v>
      </c>
      <c r="YD162" s="211">
        <f t="shared" si="13"/>
        <v>0</v>
      </c>
      <c r="YE162" s="211">
        <f t="shared" si="13"/>
        <v>0</v>
      </c>
      <c r="YF162" s="211">
        <f t="shared" si="13"/>
        <v>0</v>
      </c>
      <c r="YG162" s="211">
        <f t="shared" si="13"/>
        <v>0</v>
      </c>
      <c r="YH162" s="211">
        <f t="shared" si="13"/>
        <v>0</v>
      </c>
      <c r="YI162" s="211">
        <f t="shared" si="13"/>
        <v>0</v>
      </c>
      <c r="YJ162" s="211">
        <f t="shared" si="13"/>
        <v>0</v>
      </c>
      <c r="YK162" s="211">
        <f t="shared" si="13"/>
        <v>0</v>
      </c>
      <c r="YL162" s="211">
        <f t="shared" si="13"/>
        <v>0</v>
      </c>
      <c r="YM162" s="211">
        <f t="shared" si="13"/>
        <v>0</v>
      </c>
      <c r="YN162" s="211">
        <f t="shared" si="13"/>
        <v>0</v>
      </c>
      <c r="YO162" s="211">
        <f t="shared" si="13"/>
        <v>0</v>
      </c>
      <c r="YP162" s="211">
        <f t="shared" si="13"/>
        <v>0</v>
      </c>
      <c r="YQ162" s="211">
        <f t="shared" si="13"/>
        <v>0</v>
      </c>
      <c r="YR162" s="211">
        <f t="shared" si="13"/>
        <v>0</v>
      </c>
      <c r="YS162" s="211">
        <f t="shared" si="13"/>
        <v>0</v>
      </c>
      <c r="YT162" s="211">
        <f t="shared" si="13"/>
        <v>0</v>
      </c>
      <c r="YU162" s="211">
        <f t="shared" si="13"/>
        <v>0</v>
      </c>
      <c r="YV162" s="211">
        <f t="shared" si="13"/>
        <v>0</v>
      </c>
      <c r="YW162" s="211">
        <f t="shared" si="13"/>
        <v>0</v>
      </c>
      <c r="YX162" s="211">
        <f t="shared" si="13"/>
        <v>0</v>
      </c>
      <c r="YY162" s="211">
        <f t="shared" si="13"/>
        <v>0</v>
      </c>
      <c r="YZ162" s="211">
        <f t="shared" si="13"/>
        <v>0</v>
      </c>
      <c r="ZA162" s="211">
        <f t="shared" si="13"/>
        <v>0</v>
      </c>
      <c r="ZB162" s="211">
        <f t="shared" si="13"/>
        <v>0</v>
      </c>
      <c r="ZC162" s="211">
        <f t="shared" si="13"/>
        <v>0</v>
      </c>
      <c r="ZD162" s="211">
        <f t="shared" si="13"/>
        <v>0</v>
      </c>
      <c r="ZE162" s="211">
        <f t="shared" si="13"/>
        <v>0</v>
      </c>
      <c r="ZF162" s="211">
        <f t="shared" si="13"/>
        <v>0</v>
      </c>
      <c r="ZG162" s="211">
        <f t="shared" si="13"/>
        <v>0</v>
      </c>
      <c r="ZH162" s="211">
        <f t="shared" si="13"/>
        <v>0</v>
      </c>
      <c r="ZI162" s="211">
        <f t="shared" si="13"/>
        <v>0</v>
      </c>
      <c r="ZJ162" s="211">
        <f t="shared" si="13"/>
        <v>0</v>
      </c>
      <c r="ZK162" s="211">
        <f t="shared" si="13"/>
        <v>0</v>
      </c>
      <c r="ZL162" s="211">
        <f t="shared" si="13"/>
        <v>0</v>
      </c>
      <c r="ZM162" s="211">
        <f t="shared" si="13"/>
        <v>0</v>
      </c>
      <c r="ZN162" s="211">
        <f t="shared" si="13"/>
        <v>0</v>
      </c>
      <c r="ZO162" s="211">
        <f t="shared" si="13"/>
        <v>0</v>
      </c>
      <c r="ZP162" s="211">
        <f t="shared" si="13"/>
        <v>0</v>
      </c>
      <c r="ZQ162" s="211">
        <f t="shared" si="13"/>
        <v>0</v>
      </c>
      <c r="ZR162" s="211">
        <f t="shared" si="13"/>
        <v>0</v>
      </c>
      <c r="ZS162" s="211">
        <f t="shared" si="13"/>
        <v>0</v>
      </c>
      <c r="ZT162" s="211">
        <f t="shared" si="13"/>
        <v>0</v>
      </c>
      <c r="ZU162" s="211">
        <f t="shared" si="13"/>
        <v>0</v>
      </c>
      <c r="ZV162" s="211">
        <f t="shared" si="13"/>
        <v>0</v>
      </c>
      <c r="ZW162" s="211">
        <f t="shared" si="13"/>
        <v>0</v>
      </c>
      <c r="ZX162" s="211">
        <f t="shared" si="13"/>
        <v>0</v>
      </c>
      <c r="ZY162" s="211">
        <f t="shared" si="13"/>
        <v>0</v>
      </c>
      <c r="ZZ162" s="211">
        <f t="shared" si="13"/>
        <v>0</v>
      </c>
      <c r="AAA162" s="211">
        <f t="shared" si="13"/>
        <v>0</v>
      </c>
      <c r="AAB162" s="211">
        <f t="shared" si="13"/>
        <v>0</v>
      </c>
      <c r="AAC162" s="211">
        <f t="shared" si="13"/>
        <v>0</v>
      </c>
      <c r="AAD162" s="211">
        <f t="shared" si="13"/>
        <v>0</v>
      </c>
      <c r="AAE162" s="211">
        <f t="shared" si="13"/>
        <v>0</v>
      </c>
      <c r="AAF162" s="211">
        <f t="shared" si="13"/>
        <v>0</v>
      </c>
      <c r="AAG162" s="211">
        <f t="shared" si="13"/>
        <v>0</v>
      </c>
      <c r="AAH162" s="211">
        <f t="shared" si="13"/>
        <v>0</v>
      </c>
      <c r="AAI162" s="211">
        <f t="shared" ref="AAI162:ACT162" si="14" xml:space="preserve"> AAI$159</f>
        <v>0</v>
      </c>
      <c r="AAJ162" s="211">
        <f t="shared" si="14"/>
        <v>0</v>
      </c>
      <c r="AAK162" s="211">
        <f t="shared" si="14"/>
        <v>0</v>
      </c>
      <c r="AAL162" s="211">
        <f t="shared" si="14"/>
        <v>0</v>
      </c>
      <c r="AAM162" s="211">
        <f t="shared" si="14"/>
        <v>0</v>
      </c>
      <c r="AAN162" s="211">
        <f t="shared" si="14"/>
        <v>0</v>
      </c>
      <c r="AAO162" s="211">
        <f t="shared" si="14"/>
        <v>0</v>
      </c>
      <c r="AAP162" s="211">
        <f t="shared" si="14"/>
        <v>0</v>
      </c>
      <c r="AAQ162" s="211">
        <f t="shared" si="14"/>
        <v>0</v>
      </c>
      <c r="AAR162" s="211">
        <f t="shared" si="14"/>
        <v>0</v>
      </c>
      <c r="AAS162" s="211">
        <f t="shared" si="14"/>
        <v>0</v>
      </c>
      <c r="AAT162" s="211">
        <f t="shared" si="14"/>
        <v>0</v>
      </c>
      <c r="AAU162" s="211">
        <f t="shared" si="14"/>
        <v>0</v>
      </c>
      <c r="AAV162" s="211">
        <f t="shared" si="14"/>
        <v>0</v>
      </c>
      <c r="AAW162" s="211">
        <f t="shared" si="14"/>
        <v>0</v>
      </c>
      <c r="AAX162" s="211">
        <f t="shared" si="14"/>
        <v>0</v>
      </c>
      <c r="AAY162" s="211">
        <f t="shared" si="14"/>
        <v>0</v>
      </c>
      <c r="AAZ162" s="211">
        <f t="shared" si="14"/>
        <v>0</v>
      </c>
      <c r="ABA162" s="211">
        <f t="shared" si="14"/>
        <v>0</v>
      </c>
      <c r="ABB162" s="211">
        <f t="shared" si="14"/>
        <v>0</v>
      </c>
      <c r="ABC162" s="211">
        <f t="shared" si="14"/>
        <v>0</v>
      </c>
      <c r="ABD162" s="211">
        <f t="shared" si="14"/>
        <v>0</v>
      </c>
      <c r="ABE162" s="211">
        <f t="shared" si="14"/>
        <v>0</v>
      </c>
      <c r="ABF162" s="211">
        <f t="shared" si="14"/>
        <v>0</v>
      </c>
      <c r="ABG162" s="211">
        <f t="shared" si="14"/>
        <v>0</v>
      </c>
      <c r="ABH162" s="211">
        <f t="shared" si="14"/>
        <v>0</v>
      </c>
      <c r="ABI162" s="211">
        <f t="shared" si="14"/>
        <v>0</v>
      </c>
      <c r="ABJ162" s="211">
        <f t="shared" si="14"/>
        <v>0</v>
      </c>
      <c r="ABK162" s="211">
        <f t="shared" si="14"/>
        <v>0</v>
      </c>
      <c r="ABL162" s="211">
        <f t="shared" si="14"/>
        <v>0</v>
      </c>
      <c r="ABM162" s="211">
        <f t="shared" si="14"/>
        <v>0</v>
      </c>
      <c r="ABN162" s="211">
        <f t="shared" si="14"/>
        <v>0</v>
      </c>
      <c r="ABO162" s="211">
        <f t="shared" si="14"/>
        <v>0</v>
      </c>
      <c r="ABP162" s="211">
        <f t="shared" si="14"/>
        <v>0</v>
      </c>
      <c r="ABQ162" s="211">
        <f t="shared" si="14"/>
        <v>0</v>
      </c>
      <c r="ABR162" s="211">
        <f t="shared" si="14"/>
        <v>0</v>
      </c>
      <c r="ABS162" s="211">
        <f t="shared" si="14"/>
        <v>0</v>
      </c>
      <c r="ABT162" s="211">
        <f t="shared" si="14"/>
        <v>0</v>
      </c>
      <c r="ABU162" s="211">
        <f t="shared" si="14"/>
        <v>0</v>
      </c>
      <c r="ABV162" s="211">
        <f t="shared" si="14"/>
        <v>0</v>
      </c>
      <c r="ABW162" s="211">
        <f t="shared" si="14"/>
        <v>0</v>
      </c>
      <c r="ABX162" s="211">
        <f t="shared" si="14"/>
        <v>0</v>
      </c>
      <c r="ABY162" s="211">
        <f t="shared" si="14"/>
        <v>0</v>
      </c>
      <c r="ABZ162" s="211">
        <f t="shared" si="14"/>
        <v>0</v>
      </c>
      <c r="ACA162" s="211">
        <f t="shared" si="14"/>
        <v>0</v>
      </c>
      <c r="ACB162" s="211">
        <f t="shared" si="14"/>
        <v>0</v>
      </c>
      <c r="ACC162" s="211">
        <f t="shared" si="14"/>
        <v>0</v>
      </c>
      <c r="ACD162" s="211">
        <f t="shared" si="14"/>
        <v>0</v>
      </c>
      <c r="ACE162" s="211">
        <f t="shared" si="14"/>
        <v>0</v>
      </c>
      <c r="ACF162" s="211">
        <f t="shared" si="14"/>
        <v>0</v>
      </c>
      <c r="ACG162" s="211">
        <f t="shared" si="14"/>
        <v>0</v>
      </c>
      <c r="ACH162" s="211">
        <f t="shared" si="14"/>
        <v>0</v>
      </c>
      <c r="ACI162" s="211">
        <f t="shared" si="14"/>
        <v>0</v>
      </c>
      <c r="ACJ162" s="211">
        <f t="shared" si="14"/>
        <v>0</v>
      </c>
      <c r="ACK162" s="211">
        <f t="shared" si="14"/>
        <v>0</v>
      </c>
      <c r="ACL162" s="211">
        <f t="shared" si="14"/>
        <v>0</v>
      </c>
      <c r="ACM162" s="211">
        <f t="shared" si="14"/>
        <v>0</v>
      </c>
      <c r="ACN162" s="211">
        <f t="shared" si="14"/>
        <v>0</v>
      </c>
      <c r="ACO162" s="211">
        <f t="shared" si="14"/>
        <v>0</v>
      </c>
      <c r="ACP162" s="211">
        <f t="shared" si="14"/>
        <v>0</v>
      </c>
      <c r="ACQ162" s="211">
        <f t="shared" si="14"/>
        <v>0</v>
      </c>
      <c r="ACR162" s="211">
        <f t="shared" si="14"/>
        <v>0</v>
      </c>
      <c r="ACS162" s="211">
        <f t="shared" si="14"/>
        <v>0</v>
      </c>
      <c r="ACT162" s="211">
        <f t="shared" si="14"/>
        <v>0</v>
      </c>
      <c r="ACU162" s="211">
        <f t="shared" ref="ACU162:AFF162" si="15" xml:space="preserve"> ACU$159</f>
        <v>0</v>
      </c>
      <c r="ACV162" s="211">
        <f t="shared" si="15"/>
        <v>0</v>
      </c>
      <c r="ACW162" s="211">
        <f t="shared" si="15"/>
        <v>0</v>
      </c>
      <c r="ACX162" s="211">
        <f t="shared" si="15"/>
        <v>0</v>
      </c>
      <c r="ACY162" s="211">
        <f t="shared" si="15"/>
        <v>0</v>
      </c>
      <c r="ACZ162" s="211">
        <f t="shared" si="15"/>
        <v>0</v>
      </c>
      <c r="ADA162" s="211">
        <f t="shared" si="15"/>
        <v>0</v>
      </c>
      <c r="ADB162" s="211">
        <f t="shared" si="15"/>
        <v>0</v>
      </c>
      <c r="ADC162" s="211">
        <f t="shared" si="15"/>
        <v>0</v>
      </c>
      <c r="ADD162" s="211">
        <f t="shared" si="15"/>
        <v>0</v>
      </c>
      <c r="ADE162" s="211">
        <f t="shared" si="15"/>
        <v>0</v>
      </c>
      <c r="ADF162" s="211">
        <f t="shared" si="15"/>
        <v>0</v>
      </c>
      <c r="ADG162" s="211">
        <f t="shared" si="15"/>
        <v>0</v>
      </c>
      <c r="ADH162" s="211">
        <f t="shared" si="15"/>
        <v>0</v>
      </c>
      <c r="ADI162" s="211">
        <f t="shared" si="15"/>
        <v>0</v>
      </c>
      <c r="ADJ162" s="211">
        <f t="shared" si="15"/>
        <v>0</v>
      </c>
      <c r="ADK162" s="211">
        <f t="shared" si="15"/>
        <v>0</v>
      </c>
      <c r="ADL162" s="211">
        <f t="shared" si="15"/>
        <v>0</v>
      </c>
      <c r="ADM162" s="211">
        <f t="shared" si="15"/>
        <v>0</v>
      </c>
      <c r="ADN162" s="211">
        <f t="shared" si="15"/>
        <v>0</v>
      </c>
      <c r="ADO162" s="211">
        <f t="shared" si="15"/>
        <v>0</v>
      </c>
      <c r="ADP162" s="211">
        <f t="shared" si="15"/>
        <v>0</v>
      </c>
      <c r="ADQ162" s="211">
        <f t="shared" si="15"/>
        <v>0</v>
      </c>
      <c r="ADR162" s="211">
        <f t="shared" si="15"/>
        <v>0</v>
      </c>
      <c r="ADS162" s="211">
        <f t="shared" si="15"/>
        <v>0</v>
      </c>
      <c r="ADT162" s="211">
        <f t="shared" si="15"/>
        <v>0</v>
      </c>
      <c r="ADU162" s="211">
        <f t="shared" si="15"/>
        <v>0</v>
      </c>
      <c r="ADV162" s="211">
        <f t="shared" si="15"/>
        <v>0</v>
      </c>
      <c r="ADW162" s="211">
        <f t="shared" si="15"/>
        <v>0</v>
      </c>
      <c r="ADX162" s="211">
        <f t="shared" si="15"/>
        <v>0</v>
      </c>
      <c r="ADY162" s="211">
        <f t="shared" si="15"/>
        <v>0</v>
      </c>
      <c r="ADZ162" s="211">
        <f t="shared" si="15"/>
        <v>0</v>
      </c>
      <c r="AEA162" s="211">
        <f t="shared" si="15"/>
        <v>0</v>
      </c>
      <c r="AEB162" s="211">
        <f t="shared" si="15"/>
        <v>0</v>
      </c>
      <c r="AEC162" s="211">
        <f t="shared" si="15"/>
        <v>0</v>
      </c>
      <c r="AED162" s="211">
        <f t="shared" si="15"/>
        <v>0</v>
      </c>
      <c r="AEE162" s="211">
        <f t="shared" si="15"/>
        <v>0</v>
      </c>
      <c r="AEF162" s="211">
        <f t="shared" si="15"/>
        <v>0</v>
      </c>
      <c r="AEG162" s="211">
        <f t="shared" si="15"/>
        <v>0</v>
      </c>
      <c r="AEH162" s="211">
        <f t="shared" si="15"/>
        <v>0</v>
      </c>
      <c r="AEI162" s="211">
        <f t="shared" si="15"/>
        <v>0</v>
      </c>
      <c r="AEJ162" s="211">
        <f t="shared" si="15"/>
        <v>0</v>
      </c>
      <c r="AEK162" s="211">
        <f t="shared" si="15"/>
        <v>0</v>
      </c>
      <c r="AEL162" s="211">
        <f t="shared" si="15"/>
        <v>0</v>
      </c>
      <c r="AEM162" s="211">
        <f t="shared" si="15"/>
        <v>0</v>
      </c>
      <c r="AEN162" s="211">
        <f t="shared" si="15"/>
        <v>0</v>
      </c>
      <c r="AEO162" s="211">
        <f t="shared" si="15"/>
        <v>0</v>
      </c>
      <c r="AEP162" s="211">
        <f t="shared" si="15"/>
        <v>0</v>
      </c>
      <c r="AEQ162" s="211">
        <f t="shared" si="15"/>
        <v>0</v>
      </c>
      <c r="AER162" s="211">
        <f t="shared" si="15"/>
        <v>0</v>
      </c>
      <c r="AES162" s="211">
        <f t="shared" si="15"/>
        <v>0</v>
      </c>
      <c r="AET162" s="211">
        <f t="shared" si="15"/>
        <v>0</v>
      </c>
      <c r="AEU162" s="211">
        <f t="shared" si="15"/>
        <v>0</v>
      </c>
      <c r="AEV162" s="211">
        <f t="shared" si="15"/>
        <v>0</v>
      </c>
      <c r="AEW162" s="211">
        <f t="shared" si="15"/>
        <v>0</v>
      </c>
      <c r="AEX162" s="211">
        <f t="shared" si="15"/>
        <v>0</v>
      </c>
      <c r="AEY162" s="211">
        <f t="shared" si="15"/>
        <v>0</v>
      </c>
      <c r="AEZ162" s="211">
        <f t="shared" si="15"/>
        <v>0</v>
      </c>
      <c r="AFA162" s="211">
        <f t="shared" si="15"/>
        <v>0</v>
      </c>
      <c r="AFB162" s="211">
        <f t="shared" si="15"/>
        <v>0</v>
      </c>
      <c r="AFC162" s="211">
        <f t="shared" si="15"/>
        <v>0</v>
      </c>
      <c r="AFD162" s="211">
        <f t="shared" si="15"/>
        <v>0</v>
      </c>
      <c r="AFE162" s="211">
        <f t="shared" si="15"/>
        <v>0</v>
      </c>
      <c r="AFF162" s="211">
        <f t="shared" si="15"/>
        <v>0</v>
      </c>
      <c r="AFG162" s="211">
        <f t="shared" ref="AFG162:AHR162" si="16" xml:space="preserve"> AFG$159</f>
        <v>0</v>
      </c>
      <c r="AFH162" s="211">
        <f t="shared" si="16"/>
        <v>0</v>
      </c>
      <c r="AFI162" s="211">
        <f t="shared" si="16"/>
        <v>0</v>
      </c>
      <c r="AFJ162" s="211">
        <f t="shared" si="16"/>
        <v>0</v>
      </c>
      <c r="AFK162" s="211">
        <f t="shared" si="16"/>
        <v>0</v>
      </c>
      <c r="AFL162" s="211">
        <f t="shared" si="16"/>
        <v>0</v>
      </c>
      <c r="AFM162" s="211">
        <f t="shared" si="16"/>
        <v>0</v>
      </c>
      <c r="AFN162" s="211">
        <f t="shared" si="16"/>
        <v>0</v>
      </c>
      <c r="AFO162" s="211">
        <f t="shared" si="16"/>
        <v>0</v>
      </c>
      <c r="AFP162" s="211">
        <f t="shared" si="16"/>
        <v>0</v>
      </c>
      <c r="AFQ162" s="211">
        <f t="shared" si="16"/>
        <v>0</v>
      </c>
      <c r="AFR162" s="211">
        <f t="shared" si="16"/>
        <v>0</v>
      </c>
      <c r="AFS162" s="211">
        <f t="shared" si="16"/>
        <v>0</v>
      </c>
      <c r="AFT162" s="211">
        <f t="shared" si="16"/>
        <v>0</v>
      </c>
      <c r="AFU162" s="211">
        <f t="shared" si="16"/>
        <v>0</v>
      </c>
      <c r="AFV162" s="211">
        <f t="shared" si="16"/>
        <v>0</v>
      </c>
      <c r="AFW162" s="211">
        <f t="shared" si="16"/>
        <v>0</v>
      </c>
      <c r="AFX162" s="211">
        <f t="shared" si="16"/>
        <v>0</v>
      </c>
      <c r="AFY162" s="211">
        <f t="shared" si="16"/>
        <v>0</v>
      </c>
      <c r="AFZ162" s="211">
        <f t="shared" si="16"/>
        <v>0</v>
      </c>
      <c r="AGA162" s="211">
        <f t="shared" si="16"/>
        <v>0</v>
      </c>
      <c r="AGB162" s="211">
        <f t="shared" si="16"/>
        <v>0</v>
      </c>
      <c r="AGC162" s="211">
        <f t="shared" si="16"/>
        <v>0</v>
      </c>
      <c r="AGD162" s="211">
        <f t="shared" si="16"/>
        <v>0</v>
      </c>
      <c r="AGE162" s="211">
        <f t="shared" si="16"/>
        <v>0</v>
      </c>
      <c r="AGF162" s="211">
        <f t="shared" si="16"/>
        <v>0</v>
      </c>
      <c r="AGG162" s="211">
        <f t="shared" si="16"/>
        <v>0</v>
      </c>
      <c r="AGH162" s="211">
        <f t="shared" si="16"/>
        <v>0</v>
      </c>
      <c r="AGI162" s="211">
        <f t="shared" si="16"/>
        <v>0</v>
      </c>
      <c r="AGJ162" s="211">
        <f t="shared" si="16"/>
        <v>0</v>
      </c>
      <c r="AGK162" s="211">
        <f t="shared" si="16"/>
        <v>0</v>
      </c>
      <c r="AGL162" s="211">
        <f t="shared" si="16"/>
        <v>0</v>
      </c>
      <c r="AGM162" s="211">
        <f t="shared" si="16"/>
        <v>0</v>
      </c>
      <c r="AGN162" s="211">
        <f t="shared" si="16"/>
        <v>0</v>
      </c>
      <c r="AGO162" s="211">
        <f t="shared" si="16"/>
        <v>0</v>
      </c>
      <c r="AGP162" s="211">
        <f t="shared" si="16"/>
        <v>0</v>
      </c>
      <c r="AGQ162" s="211">
        <f t="shared" si="16"/>
        <v>0</v>
      </c>
      <c r="AGR162" s="211">
        <f t="shared" si="16"/>
        <v>0</v>
      </c>
      <c r="AGS162" s="211">
        <f t="shared" si="16"/>
        <v>0</v>
      </c>
      <c r="AGT162" s="211">
        <f t="shared" si="16"/>
        <v>0</v>
      </c>
      <c r="AGU162" s="211">
        <f t="shared" si="16"/>
        <v>0</v>
      </c>
      <c r="AGV162" s="211">
        <f t="shared" si="16"/>
        <v>0</v>
      </c>
      <c r="AGW162" s="211">
        <f t="shared" si="16"/>
        <v>0</v>
      </c>
      <c r="AGX162" s="211">
        <f t="shared" si="16"/>
        <v>0</v>
      </c>
      <c r="AGY162" s="211">
        <f t="shared" si="16"/>
        <v>0</v>
      </c>
      <c r="AGZ162" s="211">
        <f t="shared" si="16"/>
        <v>0</v>
      </c>
      <c r="AHA162" s="211">
        <f t="shared" si="16"/>
        <v>0</v>
      </c>
      <c r="AHB162" s="211">
        <f t="shared" si="16"/>
        <v>0</v>
      </c>
      <c r="AHC162" s="211">
        <f t="shared" si="16"/>
        <v>0</v>
      </c>
      <c r="AHD162" s="211">
        <f t="shared" si="16"/>
        <v>0</v>
      </c>
      <c r="AHE162" s="211">
        <f t="shared" si="16"/>
        <v>0</v>
      </c>
      <c r="AHF162" s="211">
        <f t="shared" si="16"/>
        <v>0</v>
      </c>
      <c r="AHG162" s="211">
        <f t="shared" si="16"/>
        <v>0</v>
      </c>
      <c r="AHH162" s="211">
        <f t="shared" si="16"/>
        <v>0</v>
      </c>
      <c r="AHI162" s="211">
        <f t="shared" si="16"/>
        <v>0</v>
      </c>
      <c r="AHJ162" s="211">
        <f t="shared" si="16"/>
        <v>0</v>
      </c>
      <c r="AHK162" s="211">
        <f t="shared" si="16"/>
        <v>0</v>
      </c>
      <c r="AHL162" s="211">
        <f t="shared" si="16"/>
        <v>0</v>
      </c>
      <c r="AHM162" s="211">
        <f t="shared" si="16"/>
        <v>0</v>
      </c>
      <c r="AHN162" s="211">
        <f t="shared" si="16"/>
        <v>0</v>
      </c>
      <c r="AHO162" s="211">
        <f t="shared" si="16"/>
        <v>0</v>
      </c>
      <c r="AHP162" s="211">
        <f t="shared" si="16"/>
        <v>0</v>
      </c>
      <c r="AHQ162" s="211">
        <f t="shared" si="16"/>
        <v>0</v>
      </c>
      <c r="AHR162" s="211">
        <f t="shared" si="16"/>
        <v>0</v>
      </c>
      <c r="AHS162" s="211">
        <f t="shared" ref="AHS162:AKD162" si="17" xml:space="preserve"> AHS$159</f>
        <v>0</v>
      </c>
      <c r="AHT162" s="211">
        <f t="shared" si="17"/>
        <v>0</v>
      </c>
      <c r="AHU162" s="211">
        <f t="shared" si="17"/>
        <v>0</v>
      </c>
      <c r="AHV162" s="211">
        <f t="shared" si="17"/>
        <v>0</v>
      </c>
      <c r="AHW162" s="211">
        <f t="shared" si="17"/>
        <v>0</v>
      </c>
      <c r="AHX162" s="211">
        <f t="shared" si="17"/>
        <v>0</v>
      </c>
      <c r="AHY162" s="211">
        <f t="shared" si="17"/>
        <v>0</v>
      </c>
      <c r="AHZ162" s="211">
        <f t="shared" si="17"/>
        <v>0</v>
      </c>
      <c r="AIA162" s="211">
        <f t="shared" si="17"/>
        <v>0</v>
      </c>
      <c r="AIB162" s="211">
        <f t="shared" si="17"/>
        <v>0</v>
      </c>
      <c r="AIC162" s="211">
        <f t="shared" si="17"/>
        <v>0</v>
      </c>
      <c r="AID162" s="211">
        <f t="shared" si="17"/>
        <v>0</v>
      </c>
      <c r="AIE162" s="211">
        <f t="shared" si="17"/>
        <v>0</v>
      </c>
      <c r="AIF162" s="211">
        <f t="shared" si="17"/>
        <v>0</v>
      </c>
      <c r="AIG162" s="211">
        <f t="shared" si="17"/>
        <v>0</v>
      </c>
      <c r="AIH162" s="211">
        <f t="shared" si="17"/>
        <v>0</v>
      </c>
      <c r="AII162" s="211">
        <f t="shared" si="17"/>
        <v>0</v>
      </c>
      <c r="AIJ162" s="211">
        <f t="shared" si="17"/>
        <v>0</v>
      </c>
      <c r="AIK162" s="211">
        <f t="shared" si="17"/>
        <v>0</v>
      </c>
      <c r="AIL162" s="211">
        <f t="shared" si="17"/>
        <v>0</v>
      </c>
      <c r="AIM162" s="211">
        <f t="shared" si="17"/>
        <v>0</v>
      </c>
      <c r="AIN162" s="211">
        <f t="shared" si="17"/>
        <v>0</v>
      </c>
      <c r="AIO162" s="211">
        <f t="shared" si="17"/>
        <v>0</v>
      </c>
      <c r="AIP162" s="211">
        <f t="shared" si="17"/>
        <v>0</v>
      </c>
      <c r="AIQ162" s="211">
        <f t="shared" si="17"/>
        <v>0</v>
      </c>
      <c r="AIR162" s="211">
        <f t="shared" si="17"/>
        <v>0</v>
      </c>
      <c r="AIS162" s="211">
        <f t="shared" si="17"/>
        <v>0</v>
      </c>
      <c r="AIT162" s="211">
        <f t="shared" si="17"/>
        <v>0</v>
      </c>
      <c r="AIU162" s="211">
        <f t="shared" si="17"/>
        <v>0</v>
      </c>
      <c r="AIV162" s="211">
        <f t="shared" si="17"/>
        <v>0</v>
      </c>
      <c r="AIW162" s="211">
        <f t="shared" si="17"/>
        <v>0</v>
      </c>
      <c r="AIX162" s="211">
        <f t="shared" si="17"/>
        <v>0</v>
      </c>
      <c r="AIY162" s="211">
        <f t="shared" si="17"/>
        <v>0</v>
      </c>
      <c r="AIZ162" s="211">
        <f t="shared" si="17"/>
        <v>0</v>
      </c>
      <c r="AJA162" s="211">
        <f t="shared" si="17"/>
        <v>0</v>
      </c>
      <c r="AJB162" s="211">
        <f t="shared" si="17"/>
        <v>0</v>
      </c>
      <c r="AJC162" s="211">
        <f t="shared" si="17"/>
        <v>0</v>
      </c>
      <c r="AJD162" s="211">
        <f t="shared" si="17"/>
        <v>0</v>
      </c>
      <c r="AJE162" s="211">
        <f t="shared" si="17"/>
        <v>0</v>
      </c>
      <c r="AJF162" s="211">
        <f t="shared" si="17"/>
        <v>0</v>
      </c>
      <c r="AJG162" s="211">
        <f t="shared" si="17"/>
        <v>0</v>
      </c>
      <c r="AJH162" s="211">
        <f t="shared" si="17"/>
        <v>0</v>
      </c>
      <c r="AJI162" s="211">
        <f t="shared" si="17"/>
        <v>0</v>
      </c>
      <c r="AJJ162" s="211">
        <f t="shared" si="17"/>
        <v>0</v>
      </c>
      <c r="AJK162" s="211">
        <f t="shared" si="17"/>
        <v>0</v>
      </c>
      <c r="AJL162" s="211">
        <f t="shared" si="17"/>
        <v>0</v>
      </c>
      <c r="AJM162" s="211">
        <f t="shared" si="17"/>
        <v>0</v>
      </c>
      <c r="AJN162" s="211">
        <f t="shared" si="17"/>
        <v>0</v>
      </c>
      <c r="AJO162" s="211">
        <f t="shared" si="17"/>
        <v>0</v>
      </c>
      <c r="AJP162" s="211">
        <f t="shared" si="17"/>
        <v>0</v>
      </c>
      <c r="AJQ162" s="211">
        <f t="shared" si="17"/>
        <v>0</v>
      </c>
      <c r="AJR162" s="211">
        <f t="shared" si="17"/>
        <v>0</v>
      </c>
      <c r="AJS162" s="211">
        <f t="shared" si="17"/>
        <v>0</v>
      </c>
      <c r="AJT162" s="211">
        <f t="shared" si="17"/>
        <v>0</v>
      </c>
      <c r="AJU162" s="211">
        <f t="shared" si="17"/>
        <v>0</v>
      </c>
      <c r="AJV162" s="211">
        <f t="shared" si="17"/>
        <v>0</v>
      </c>
      <c r="AJW162" s="211">
        <f t="shared" si="17"/>
        <v>0</v>
      </c>
      <c r="AJX162" s="211">
        <f t="shared" si="17"/>
        <v>0</v>
      </c>
      <c r="AJY162" s="211">
        <f t="shared" si="17"/>
        <v>0</v>
      </c>
      <c r="AJZ162" s="211">
        <f t="shared" si="17"/>
        <v>0</v>
      </c>
      <c r="AKA162" s="211">
        <f t="shared" si="17"/>
        <v>0</v>
      </c>
      <c r="AKB162" s="211">
        <f t="shared" si="17"/>
        <v>0</v>
      </c>
      <c r="AKC162" s="211">
        <f t="shared" si="17"/>
        <v>0</v>
      </c>
      <c r="AKD162" s="211">
        <f t="shared" si="17"/>
        <v>0</v>
      </c>
      <c r="AKE162" s="211">
        <f t="shared" ref="AKE162:AMP162" si="18" xml:space="preserve"> AKE$159</f>
        <v>0</v>
      </c>
      <c r="AKF162" s="211">
        <f t="shared" si="18"/>
        <v>0</v>
      </c>
      <c r="AKG162" s="211">
        <f t="shared" si="18"/>
        <v>0</v>
      </c>
      <c r="AKH162" s="211">
        <f t="shared" si="18"/>
        <v>0</v>
      </c>
      <c r="AKI162" s="211">
        <f t="shared" si="18"/>
        <v>0</v>
      </c>
      <c r="AKJ162" s="211">
        <f t="shared" si="18"/>
        <v>0</v>
      </c>
      <c r="AKK162" s="211">
        <f t="shared" si="18"/>
        <v>0</v>
      </c>
      <c r="AKL162" s="211">
        <f t="shared" si="18"/>
        <v>0</v>
      </c>
      <c r="AKM162" s="211">
        <f t="shared" si="18"/>
        <v>0</v>
      </c>
      <c r="AKN162" s="211">
        <f t="shared" si="18"/>
        <v>0</v>
      </c>
      <c r="AKO162" s="211">
        <f t="shared" si="18"/>
        <v>0</v>
      </c>
      <c r="AKP162" s="211">
        <f t="shared" si="18"/>
        <v>0</v>
      </c>
      <c r="AKQ162" s="211">
        <f t="shared" si="18"/>
        <v>0</v>
      </c>
      <c r="AKR162" s="211">
        <f t="shared" si="18"/>
        <v>0</v>
      </c>
      <c r="AKS162" s="211">
        <f t="shared" si="18"/>
        <v>0</v>
      </c>
      <c r="AKT162" s="211">
        <f t="shared" si="18"/>
        <v>0</v>
      </c>
      <c r="AKU162" s="211">
        <f t="shared" si="18"/>
        <v>0</v>
      </c>
      <c r="AKV162" s="211">
        <f t="shared" si="18"/>
        <v>0</v>
      </c>
      <c r="AKW162" s="211">
        <f t="shared" si="18"/>
        <v>0</v>
      </c>
      <c r="AKX162" s="211">
        <f t="shared" si="18"/>
        <v>0</v>
      </c>
      <c r="AKY162" s="211">
        <f t="shared" si="18"/>
        <v>0</v>
      </c>
      <c r="AKZ162" s="211">
        <f t="shared" si="18"/>
        <v>0</v>
      </c>
      <c r="ALA162" s="211">
        <f t="shared" si="18"/>
        <v>0</v>
      </c>
      <c r="ALB162" s="211">
        <f t="shared" si="18"/>
        <v>0</v>
      </c>
      <c r="ALC162" s="211">
        <f t="shared" si="18"/>
        <v>0</v>
      </c>
      <c r="ALD162" s="211">
        <f t="shared" si="18"/>
        <v>0</v>
      </c>
      <c r="ALE162" s="211">
        <f t="shared" si="18"/>
        <v>0</v>
      </c>
      <c r="ALF162" s="211">
        <f t="shared" si="18"/>
        <v>0</v>
      </c>
      <c r="ALG162" s="211">
        <f t="shared" si="18"/>
        <v>0</v>
      </c>
      <c r="ALH162" s="211">
        <f t="shared" si="18"/>
        <v>0</v>
      </c>
      <c r="ALI162" s="211">
        <f t="shared" si="18"/>
        <v>0</v>
      </c>
      <c r="ALJ162" s="211">
        <f t="shared" si="18"/>
        <v>0</v>
      </c>
      <c r="ALK162" s="211">
        <f t="shared" si="18"/>
        <v>0</v>
      </c>
      <c r="ALL162" s="211">
        <f t="shared" si="18"/>
        <v>0</v>
      </c>
      <c r="ALM162" s="211">
        <f t="shared" si="18"/>
        <v>0</v>
      </c>
      <c r="ALN162" s="211">
        <f t="shared" si="18"/>
        <v>0</v>
      </c>
      <c r="ALO162" s="211">
        <f t="shared" si="18"/>
        <v>0</v>
      </c>
      <c r="ALP162" s="211">
        <f t="shared" si="18"/>
        <v>0</v>
      </c>
      <c r="ALQ162" s="211">
        <f t="shared" si="18"/>
        <v>0</v>
      </c>
      <c r="ALR162" s="211">
        <f t="shared" si="18"/>
        <v>0</v>
      </c>
      <c r="ALS162" s="211">
        <f t="shared" si="18"/>
        <v>0</v>
      </c>
      <c r="ALT162" s="211">
        <f t="shared" si="18"/>
        <v>0</v>
      </c>
      <c r="ALU162" s="211">
        <f t="shared" si="18"/>
        <v>0</v>
      </c>
      <c r="ALV162" s="211">
        <f t="shared" si="18"/>
        <v>0</v>
      </c>
      <c r="ALW162" s="211">
        <f t="shared" si="18"/>
        <v>0</v>
      </c>
      <c r="ALX162" s="211">
        <f t="shared" si="18"/>
        <v>0</v>
      </c>
      <c r="ALY162" s="211">
        <f t="shared" si="18"/>
        <v>0</v>
      </c>
      <c r="ALZ162" s="211">
        <f t="shared" si="18"/>
        <v>0</v>
      </c>
      <c r="AMA162" s="211">
        <f t="shared" si="18"/>
        <v>0</v>
      </c>
      <c r="AMB162" s="211">
        <f t="shared" si="18"/>
        <v>0</v>
      </c>
      <c r="AMC162" s="211">
        <f t="shared" si="18"/>
        <v>0</v>
      </c>
      <c r="AMD162" s="211">
        <f t="shared" si="18"/>
        <v>0</v>
      </c>
      <c r="AME162" s="211">
        <f t="shared" si="18"/>
        <v>0</v>
      </c>
      <c r="AMF162" s="211">
        <f t="shared" si="18"/>
        <v>0</v>
      </c>
      <c r="AMG162" s="211">
        <f t="shared" si="18"/>
        <v>0</v>
      </c>
      <c r="AMH162" s="211">
        <f t="shared" si="18"/>
        <v>0</v>
      </c>
      <c r="AMI162" s="211">
        <f t="shared" si="18"/>
        <v>0</v>
      </c>
      <c r="AMJ162" s="211">
        <f t="shared" si="18"/>
        <v>0</v>
      </c>
      <c r="AMK162" s="211">
        <f t="shared" si="18"/>
        <v>0</v>
      </c>
      <c r="AML162" s="211">
        <f t="shared" si="18"/>
        <v>0</v>
      </c>
      <c r="AMM162" s="211">
        <f t="shared" si="18"/>
        <v>0</v>
      </c>
      <c r="AMN162" s="211">
        <f t="shared" si="18"/>
        <v>0</v>
      </c>
      <c r="AMO162" s="211">
        <f t="shared" si="18"/>
        <v>0</v>
      </c>
      <c r="AMP162" s="211">
        <f t="shared" si="18"/>
        <v>0</v>
      </c>
      <c r="AMQ162" s="211">
        <f t="shared" ref="AMQ162:APB162" si="19" xml:space="preserve"> AMQ$159</f>
        <v>0</v>
      </c>
      <c r="AMR162" s="211">
        <f t="shared" si="19"/>
        <v>0</v>
      </c>
      <c r="AMS162" s="211">
        <f t="shared" si="19"/>
        <v>0</v>
      </c>
      <c r="AMT162" s="211">
        <f t="shared" si="19"/>
        <v>0</v>
      </c>
      <c r="AMU162" s="211">
        <f t="shared" si="19"/>
        <v>0</v>
      </c>
      <c r="AMV162" s="211">
        <f t="shared" si="19"/>
        <v>0</v>
      </c>
      <c r="AMW162" s="211">
        <f t="shared" si="19"/>
        <v>0</v>
      </c>
      <c r="AMX162" s="211">
        <f t="shared" si="19"/>
        <v>0</v>
      </c>
      <c r="AMY162" s="211">
        <f t="shared" si="19"/>
        <v>0</v>
      </c>
      <c r="AMZ162" s="211">
        <f t="shared" si="19"/>
        <v>0</v>
      </c>
      <c r="ANA162" s="211">
        <f t="shared" si="19"/>
        <v>0</v>
      </c>
      <c r="ANB162" s="211">
        <f t="shared" si="19"/>
        <v>0</v>
      </c>
      <c r="ANC162" s="211">
        <f t="shared" si="19"/>
        <v>0</v>
      </c>
      <c r="AND162" s="211">
        <f t="shared" si="19"/>
        <v>0</v>
      </c>
      <c r="ANE162" s="211">
        <f t="shared" si="19"/>
        <v>0</v>
      </c>
      <c r="ANF162" s="211">
        <f t="shared" si="19"/>
        <v>0</v>
      </c>
      <c r="ANG162" s="211">
        <f t="shared" si="19"/>
        <v>0</v>
      </c>
      <c r="ANH162" s="211">
        <f t="shared" si="19"/>
        <v>0</v>
      </c>
      <c r="ANI162" s="211">
        <f t="shared" si="19"/>
        <v>0</v>
      </c>
      <c r="ANJ162" s="211">
        <f t="shared" si="19"/>
        <v>0</v>
      </c>
      <c r="ANK162" s="211">
        <f t="shared" si="19"/>
        <v>0</v>
      </c>
      <c r="ANL162" s="211">
        <f t="shared" si="19"/>
        <v>0</v>
      </c>
      <c r="ANM162" s="211">
        <f t="shared" si="19"/>
        <v>0</v>
      </c>
      <c r="ANN162" s="211">
        <f t="shared" si="19"/>
        <v>0</v>
      </c>
      <c r="ANO162" s="211">
        <f t="shared" si="19"/>
        <v>0</v>
      </c>
      <c r="ANP162" s="211">
        <f t="shared" si="19"/>
        <v>0</v>
      </c>
      <c r="ANQ162" s="211">
        <f t="shared" si="19"/>
        <v>0</v>
      </c>
      <c r="ANR162" s="211">
        <f t="shared" si="19"/>
        <v>0</v>
      </c>
      <c r="ANS162" s="211">
        <f t="shared" si="19"/>
        <v>0</v>
      </c>
      <c r="ANT162" s="211">
        <f t="shared" si="19"/>
        <v>0</v>
      </c>
      <c r="ANU162" s="211">
        <f t="shared" si="19"/>
        <v>0</v>
      </c>
      <c r="ANV162" s="211">
        <f t="shared" si="19"/>
        <v>0</v>
      </c>
      <c r="ANW162" s="211">
        <f t="shared" si="19"/>
        <v>0</v>
      </c>
      <c r="ANX162" s="211">
        <f t="shared" si="19"/>
        <v>0</v>
      </c>
      <c r="ANY162" s="211">
        <f t="shared" si="19"/>
        <v>0</v>
      </c>
      <c r="ANZ162" s="211">
        <f t="shared" si="19"/>
        <v>0</v>
      </c>
      <c r="AOA162" s="211">
        <f t="shared" si="19"/>
        <v>0</v>
      </c>
      <c r="AOB162" s="211">
        <f t="shared" si="19"/>
        <v>0</v>
      </c>
      <c r="AOC162" s="211">
        <f t="shared" si="19"/>
        <v>0</v>
      </c>
      <c r="AOD162" s="211">
        <f t="shared" si="19"/>
        <v>0</v>
      </c>
      <c r="AOE162" s="211">
        <f t="shared" si="19"/>
        <v>0</v>
      </c>
      <c r="AOF162" s="211">
        <f t="shared" si="19"/>
        <v>0</v>
      </c>
      <c r="AOG162" s="211">
        <f t="shared" si="19"/>
        <v>0</v>
      </c>
      <c r="AOH162" s="211">
        <f t="shared" si="19"/>
        <v>0</v>
      </c>
      <c r="AOI162" s="211">
        <f t="shared" si="19"/>
        <v>0</v>
      </c>
      <c r="AOJ162" s="211">
        <f t="shared" si="19"/>
        <v>0</v>
      </c>
      <c r="AOK162" s="211">
        <f t="shared" si="19"/>
        <v>0</v>
      </c>
      <c r="AOL162" s="211">
        <f t="shared" si="19"/>
        <v>0</v>
      </c>
      <c r="AOM162" s="211">
        <f t="shared" si="19"/>
        <v>0</v>
      </c>
      <c r="AON162" s="211">
        <f t="shared" si="19"/>
        <v>0</v>
      </c>
      <c r="AOO162" s="211">
        <f t="shared" si="19"/>
        <v>0</v>
      </c>
      <c r="AOP162" s="211">
        <f t="shared" si="19"/>
        <v>0</v>
      </c>
      <c r="AOQ162" s="211">
        <f t="shared" si="19"/>
        <v>0</v>
      </c>
      <c r="AOR162" s="211">
        <f t="shared" si="19"/>
        <v>0</v>
      </c>
      <c r="AOS162" s="211">
        <f t="shared" si="19"/>
        <v>0</v>
      </c>
      <c r="AOT162" s="211">
        <f t="shared" si="19"/>
        <v>0</v>
      </c>
      <c r="AOU162" s="211">
        <f t="shared" si="19"/>
        <v>0</v>
      </c>
      <c r="AOV162" s="211">
        <f t="shared" si="19"/>
        <v>0</v>
      </c>
      <c r="AOW162" s="211">
        <f t="shared" si="19"/>
        <v>0</v>
      </c>
      <c r="AOX162" s="211">
        <f t="shared" si="19"/>
        <v>0</v>
      </c>
      <c r="AOY162" s="211">
        <f t="shared" si="19"/>
        <v>0</v>
      </c>
      <c r="AOZ162" s="211">
        <f t="shared" si="19"/>
        <v>0</v>
      </c>
      <c r="APA162" s="211">
        <f t="shared" si="19"/>
        <v>0</v>
      </c>
      <c r="APB162" s="211">
        <f t="shared" si="19"/>
        <v>0</v>
      </c>
      <c r="APC162" s="211">
        <f t="shared" ref="APC162:ARN162" si="20" xml:space="preserve"> APC$159</f>
        <v>0</v>
      </c>
      <c r="APD162" s="211">
        <f t="shared" si="20"/>
        <v>0</v>
      </c>
      <c r="APE162" s="211">
        <f t="shared" si="20"/>
        <v>0</v>
      </c>
      <c r="APF162" s="211">
        <f t="shared" si="20"/>
        <v>0</v>
      </c>
      <c r="APG162" s="211">
        <f t="shared" si="20"/>
        <v>0</v>
      </c>
      <c r="APH162" s="211">
        <f t="shared" si="20"/>
        <v>0</v>
      </c>
      <c r="API162" s="211">
        <f t="shared" si="20"/>
        <v>0</v>
      </c>
      <c r="APJ162" s="211">
        <f t="shared" si="20"/>
        <v>0</v>
      </c>
      <c r="APK162" s="211">
        <f t="shared" si="20"/>
        <v>0</v>
      </c>
      <c r="APL162" s="211">
        <f t="shared" si="20"/>
        <v>0</v>
      </c>
      <c r="APM162" s="211">
        <f t="shared" si="20"/>
        <v>0</v>
      </c>
      <c r="APN162" s="211">
        <f t="shared" si="20"/>
        <v>0</v>
      </c>
      <c r="APO162" s="211">
        <f t="shared" si="20"/>
        <v>0</v>
      </c>
      <c r="APP162" s="211">
        <f t="shared" si="20"/>
        <v>0</v>
      </c>
      <c r="APQ162" s="211">
        <f t="shared" si="20"/>
        <v>0</v>
      </c>
      <c r="APR162" s="211">
        <f t="shared" si="20"/>
        <v>0</v>
      </c>
      <c r="APS162" s="211">
        <f t="shared" si="20"/>
        <v>0</v>
      </c>
      <c r="APT162" s="211">
        <f t="shared" si="20"/>
        <v>0</v>
      </c>
      <c r="APU162" s="211">
        <f t="shared" si="20"/>
        <v>0</v>
      </c>
      <c r="APV162" s="211">
        <f t="shared" si="20"/>
        <v>0</v>
      </c>
      <c r="APW162" s="211">
        <f t="shared" si="20"/>
        <v>0</v>
      </c>
      <c r="APX162" s="211">
        <f t="shared" si="20"/>
        <v>0</v>
      </c>
      <c r="APY162" s="211">
        <f t="shared" si="20"/>
        <v>0</v>
      </c>
      <c r="APZ162" s="211">
        <f t="shared" si="20"/>
        <v>0</v>
      </c>
      <c r="AQA162" s="211">
        <f t="shared" si="20"/>
        <v>0</v>
      </c>
      <c r="AQB162" s="211">
        <f t="shared" si="20"/>
        <v>0</v>
      </c>
      <c r="AQC162" s="211">
        <f t="shared" si="20"/>
        <v>0</v>
      </c>
      <c r="AQD162" s="211">
        <f t="shared" si="20"/>
        <v>0</v>
      </c>
      <c r="AQE162" s="211">
        <f t="shared" si="20"/>
        <v>0</v>
      </c>
      <c r="AQF162" s="211">
        <f t="shared" si="20"/>
        <v>0</v>
      </c>
      <c r="AQG162" s="211">
        <f t="shared" si="20"/>
        <v>0</v>
      </c>
      <c r="AQH162" s="211">
        <f t="shared" si="20"/>
        <v>0</v>
      </c>
      <c r="AQI162" s="211">
        <f t="shared" si="20"/>
        <v>0</v>
      </c>
      <c r="AQJ162" s="211">
        <f t="shared" si="20"/>
        <v>0</v>
      </c>
      <c r="AQK162" s="211">
        <f t="shared" si="20"/>
        <v>0</v>
      </c>
      <c r="AQL162" s="211">
        <f t="shared" si="20"/>
        <v>0</v>
      </c>
      <c r="AQM162" s="211">
        <f t="shared" si="20"/>
        <v>0</v>
      </c>
      <c r="AQN162" s="211">
        <f t="shared" si="20"/>
        <v>0</v>
      </c>
      <c r="AQO162" s="211">
        <f t="shared" si="20"/>
        <v>0</v>
      </c>
      <c r="AQP162" s="211">
        <f t="shared" si="20"/>
        <v>0</v>
      </c>
      <c r="AQQ162" s="211">
        <f t="shared" si="20"/>
        <v>0</v>
      </c>
      <c r="AQR162" s="211">
        <f t="shared" si="20"/>
        <v>0</v>
      </c>
      <c r="AQS162" s="211">
        <f t="shared" si="20"/>
        <v>0</v>
      </c>
      <c r="AQT162" s="211">
        <f t="shared" si="20"/>
        <v>0</v>
      </c>
      <c r="AQU162" s="211">
        <f t="shared" si="20"/>
        <v>0</v>
      </c>
      <c r="AQV162" s="211">
        <f t="shared" si="20"/>
        <v>0</v>
      </c>
      <c r="AQW162" s="211">
        <f t="shared" si="20"/>
        <v>0</v>
      </c>
      <c r="AQX162" s="211">
        <f t="shared" si="20"/>
        <v>0</v>
      </c>
      <c r="AQY162" s="211">
        <f t="shared" si="20"/>
        <v>0</v>
      </c>
      <c r="AQZ162" s="211">
        <f t="shared" si="20"/>
        <v>0</v>
      </c>
      <c r="ARA162" s="211">
        <f t="shared" si="20"/>
        <v>0</v>
      </c>
      <c r="ARB162" s="211">
        <f t="shared" si="20"/>
        <v>0</v>
      </c>
      <c r="ARC162" s="211">
        <f t="shared" si="20"/>
        <v>0</v>
      </c>
      <c r="ARD162" s="211">
        <f t="shared" si="20"/>
        <v>0</v>
      </c>
      <c r="ARE162" s="211">
        <f t="shared" si="20"/>
        <v>0</v>
      </c>
      <c r="ARF162" s="211">
        <f t="shared" si="20"/>
        <v>0</v>
      </c>
      <c r="ARG162" s="211">
        <f t="shared" si="20"/>
        <v>0</v>
      </c>
      <c r="ARH162" s="211">
        <f t="shared" si="20"/>
        <v>0</v>
      </c>
      <c r="ARI162" s="211">
        <f t="shared" si="20"/>
        <v>0</v>
      </c>
      <c r="ARJ162" s="211">
        <f t="shared" si="20"/>
        <v>0</v>
      </c>
      <c r="ARK162" s="211">
        <f t="shared" si="20"/>
        <v>0</v>
      </c>
      <c r="ARL162" s="211">
        <f t="shared" si="20"/>
        <v>0</v>
      </c>
      <c r="ARM162" s="211">
        <f t="shared" si="20"/>
        <v>0</v>
      </c>
      <c r="ARN162" s="211">
        <f t="shared" si="20"/>
        <v>0</v>
      </c>
      <c r="ARO162" s="211">
        <f t="shared" ref="ARO162:ATZ162" si="21" xml:space="preserve"> ARO$159</f>
        <v>0</v>
      </c>
      <c r="ARP162" s="211">
        <f t="shared" si="21"/>
        <v>0</v>
      </c>
      <c r="ARQ162" s="211">
        <f t="shared" si="21"/>
        <v>0</v>
      </c>
      <c r="ARR162" s="211">
        <f t="shared" si="21"/>
        <v>0</v>
      </c>
      <c r="ARS162" s="211">
        <f t="shared" si="21"/>
        <v>0</v>
      </c>
      <c r="ART162" s="211">
        <f t="shared" si="21"/>
        <v>0</v>
      </c>
      <c r="ARU162" s="211">
        <f t="shared" si="21"/>
        <v>0</v>
      </c>
      <c r="ARV162" s="211">
        <f t="shared" si="21"/>
        <v>0</v>
      </c>
      <c r="ARW162" s="211">
        <f t="shared" si="21"/>
        <v>0</v>
      </c>
      <c r="ARX162" s="211">
        <f t="shared" si="21"/>
        <v>0</v>
      </c>
      <c r="ARY162" s="211">
        <f t="shared" si="21"/>
        <v>0</v>
      </c>
      <c r="ARZ162" s="211">
        <f t="shared" si="21"/>
        <v>0</v>
      </c>
      <c r="ASA162" s="211">
        <f t="shared" si="21"/>
        <v>0</v>
      </c>
      <c r="ASB162" s="211">
        <f t="shared" si="21"/>
        <v>0</v>
      </c>
      <c r="ASC162" s="211">
        <f t="shared" si="21"/>
        <v>0</v>
      </c>
      <c r="ASD162" s="211">
        <f t="shared" si="21"/>
        <v>0</v>
      </c>
      <c r="ASE162" s="211">
        <f t="shared" si="21"/>
        <v>0</v>
      </c>
      <c r="ASF162" s="211">
        <f t="shared" si="21"/>
        <v>0</v>
      </c>
      <c r="ASG162" s="211">
        <f t="shared" si="21"/>
        <v>0</v>
      </c>
      <c r="ASH162" s="211">
        <f t="shared" si="21"/>
        <v>0</v>
      </c>
      <c r="ASI162" s="211">
        <f t="shared" si="21"/>
        <v>0</v>
      </c>
      <c r="ASJ162" s="211">
        <f t="shared" si="21"/>
        <v>0</v>
      </c>
      <c r="ASK162" s="211">
        <f t="shared" si="21"/>
        <v>0</v>
      </c>
      <c r="ASL162" s="211">
        <f t="shared" si="21"/>
        <v>0</v>
      </c>
      <c r="ASM162" s="211">
        <f t="shared" si="21"/>
        <v>0</v>
      </c>
      <c r="ASN162" s="211">
        <f t="shared" si="21"/>
        <v>0</v>
      </c>
      <c r="ASO162" s="211">
        <f t="shared" si="21"/>
        <v>0</v>
      </c>
      <c r="ASP162" s="211">
        <f t="shared" si="21"/>
        <v>0</v>
      </c>
      <c r="ASQ162" s="211">
        <f t="shared" si="21"/>
        <v>0</v>
      </c>
      <c r="ASR162" s="211">
        <f t="shared" si="21"/>
        <v>0</v>
      </c>
      <c r="ASS162" s="211">
        <f t="shared" si="21"/>
        <v>0</v>
      </c>
      <c r="AST162" s="211">
        <f t="shared" si="21"/>
        <v>0</v>
      </c>
      <c r="ASU162" s="211">
        <f t="shared" si="21"/>
        <v>0</v>
      </c>
      <c r="ASV162" s="211">
        <f t="shared" si="21"/>
        <v>0</v>
      </c>
      <c r="ASW162" s="211">
        <f t="shared" si="21"/>
        <v>0</v>
      </c>
      <c r="ASX162" s="211">
        <f t="shared" si="21"/>
        <v>0</v>
      </c>
      <c r="ASY162" s="211">
        <f t="shared" si="21"/>
        <v>0</v>
      </c>
      <c r="ASZ162" s="211">
        <f t="shared" si="21"/>
        <v>0</v>
      </c>
      <c r="ATA162" s="211">
        <f t="shared" si="21"/>
        <v>0</v>
      </c>
      <c r="ATB162" s="211">
        <f t="shared" si="21"/>
        <v>0</v>
      </c>
      <c r="ATC162" s="211">
        <f t="shared" si="21"/>
        <v>0</v>
      </c>
      <c r="ATD162" s="211">
        <f t="shared" si="21"/>
        <v>0</v>
      </c>
      <c r="ATE162" s="211">
        <f t="shared" si="21"/>
        <v>0</v>
      </c>
      <c r="ATF162" s="211">
        <f t="shared" si="21"/>
        <v>0</v>
      </c>
      <c r="ATG162" s="211">
        <f t="shared" si="21"/>
        <v>0</v>
      </c>
      <c r="ATH162" s="211">
        <f t="shared" si="21"/>
        <v>0</v>
      </c>
      <c r="ATI162" s="211">
        <f t="shared" si="21"/>
        <v>0</v>
      </c>
      <c r="ATJ162" s="211">
        <f t="shared" si="21"/>
        <v>0</v>
      </c>
      <c r="ATK162" s="211">
        <f t="shared" si="21"/>
        <v>0</v>
      </c>
      <c r="ATL162" s="211">
        <f t="shared" si="21"/>
        <v>0</v>
      </c>
      <c r="ATM162" s="211">
        <f t="shared" si="21"/>
        <v>0</v>
      </c>
      <c r="ATN162" s="211">
        <f t="shared" si="21"/>
        <v>0</v>
      </c>
      <c r="ATO162" s="211">
        <f t="shared" si="21"/>
        <v>0</v>
      </c>
      <c r="ATP162" s="211">
        <f t="shared" si="21"/>
        <v>0</v>
      </c>
      <c r="ATQ162" s="211">
        <f t="shared" si="21"/>
        <v>0</v>
      </c>
      <c r="ATR162" s="211">
        <f t="shared" si="21"/>
        <v>0</v>
      </c>
      <c r="ATS162" s="211">
        <f t="shared" si="21"/>
        <v>0</v>
      </c>
      <c r="ATT162" s="211">
        <f t="shared" si="21"/>
        <v>0</v>
      </c>
      <c r="ATU162" s="211">
        <f t="shared" si="21"/>
        <v>0</v>
      </c>
      <c r="ATV162" s="211">
        <f t="shared" si="21"/>
        <v>0</v>
      </c>
      <c r="ATW162" s="211">
        <f t="shared" si="21"/>
        <v>0</v>
      </c>
      <c r="ATX162" s="211">
        <f t="shared" si="21"/>
        <v>0</v>
      </c>
      <c r="ATY162" s="211">
        <f t="shared" si="21"/>
        <v>0</v>
      </c>
      <c r="ATZ162" s="211">
        <f t="shared" si="21"/>
        <v>0</v>
      </c>
      <c r="AUA162" s="211">
        <f t="shared" ref="AUA162:AWL162" si="22" xml:space="preserve"> AUA$159</f>
        <v>0</v>
      </c>
      <c r="AUB162" s="211">
        <f t="shared" si="22"/>
        <v>0</v>
      </c>
      <c r="AUC162" s="211">
        <f t="shared" si="22"/>
        <v>0</v>
      </c>
      <c r="AUD162" s="211">
        <f t="shared" si="22"/>
        <v>0</v>
      </c>
      <c r="AUE162" s="211">
        <f t="shared" si="22"/>
        <v>0</v>
      </c>
      <c r="AUF162" s="211">
        <f t="shared" si="22"/>
        <v>0</v>
      </c>
      <c r="AUG162" s="211">
        <f t="shared" si="22"/>
        <v>0</v>
      </c>
      <c r="AUH162" s="211">
        <f t="shared" si="22"/>
        <v>0</v>
      </c>
      <c r="AUI162" s="211">
        <f t="shared" si="22"/>
        <v>0</v>
      </c>
      <c r="AUJ162" s="211">
        <f t="shared" si="22"/>
        <v>0</v>
      </c>
      <c r="AUK162" s="211">
        <f t="shared" si="22"/>
        <v>0</v>
      </c>
      <c r="AUL162" s="211">
        <f t="shared" si="22"/>
        <v>0</v>
      </c>
      <c r="AUM162" s="211">
        <f t="shared" si="22"/>
        <v>0</v>
      </c>
      <c r="AUN162" s="211">
        <f t="shared" si="22"/>
        <v>0</v>
      </c>
      <c r="AUO162" s="211">
        <f t="shared" si="22"/>
        <v>0</v>
      </c>
      <c r="AUP162" s="211">
        <f t="shared" si="22"/>
        <v>0</v>
      </c>
      <c r="AUQ162" s="211">
        <f t="shared" si="22"/>
        <v>0</v>
      </c>
      <c r="AUR162" s="211">
        <f t="shared" si="22"/>
        <v>0</v>
      </c>
      <c r="AUS162" s="211">
        <f t="shared" si="22"/>
        <v>0</v>
      </c>
      <c r="AUT162" s="211">
        <f t="shared" si="22"/>
        <v>0</v>
      </c>
      <c r="AUU162" s="211">
        <f t="shared" si="22"/>
        <v>0</v>
      </c>
      <c r="AUV162" s="211">
        <f t="shared" si="22"/>
        <v>0</v>
      </c>
      <c r="AUW162" s="211">
        <f t="shared" si="22"/>
        <v>0</v>
      </c>
      <c r="AUX162" s="211">
        <f t="shared" si="22"/>
        <v>0</v>
      </c>
      <c r="AUY162" s="211">
        <f t="shared" si="22"/>
        <v>0</v>
      </c>
      <c r="AUZ162" s="211">
        <f t="shared" si="22"/>
        <v>0</v>
      </c>
      <c r="AVA162" s="211">
        <f t="shared" si="22"/>
        <v>0</v>
      </c>
      <c r="AVB162" s="211">
        <f t="shared" si="22"/>
        <v>0</v>
      </c>
      <c r="AVC162" s="211">
        <f t="shared" si="22"/>
        <v>0</v>
      </c>
      <c r="AVD162" s="211">
        <f t="shared" si="22"/>
        <v>0</v>
      </c>
      <c r="AVE162" s="211">
        <f t="shared" si="22"/>
        <v>0</v>
      </c>
      <c r="AVF162" s="211">
        <f t="shared" si="22"/>
        <v>0</v>
      </c>
      <c r="AVG162" s="211">
        <f t="shared" si="22"/>
        <v>0</v>
      </c>
      <c r="AVH162" s="211">
        <f t="shared" si="22"/>
        <v>0</v>
      </c>
      <c r="AVI162" s="211">
        <f t="shared" si="22"/>
        <v>0</v>
      </c>
      <c r="AVJ162" s="211">
        <f t="shared" si="22"/>
        <v>0</v>
      </c>
      <c r="AVK162" s="211">
        <f t="shared" si="22"/>
        <v>0</v>
      </c>
      <c r="AVL162" s="211">
        <f t="shared" si="22"/>
        <v>0</v>
      </c>
      <c r="AVM162" s="211">
        <f t="shared" si="22"/>
        <v>0</v>
      </c>
      <c r="AVN162" s="211">
        <f t="shared" si="22"/>
        <v>0</v>
      </c>
      <c r="AVO162" s="211">
        <f t="shared" si="22"/>
        <v>0</v>
      </c>
      <c r="AVP162" s="211">
        <f t="shared" si="22"/>
        <v>0</v>
      </c>
      <c r="AVQ162" s="211">
        <f t="shared" si="22"/>
        <v>0</v>
      </c>
      <c r="AVR162" s="211">
        <f t="shared" si="22"/>
        <v>0</v>
      </c>
      <c r="AVS162" s="211">
        <f t="shared" si="22"/>
        <v>0</v>
      </c>
      <c r="AVT162" s="211">
        <f t="shared" si="22"/>
        <v>0</v>
      </c>
      <c r="AVU162" s="211">
        <f t="shared" si="22"/>
        <v>0</v>
      </c>
      <c r="AVV162" s="211">
        <f t="shared" si="22"/>
        <v>0</v>
      </c>
      <c r="AVW162" s="211">
        <f t="shared" si="22"/>
        <v>0</v>
      </c>
      <c r="AVX162" s="211">
        <f t="shared" si="22"/>
        <v>0</v>
      </c>
      <c r="AVY162" s="211">
        <f t="shared" si="22"/>
        <v>0</v>
      </c>
      <c r="AVZ162" s="211">
        <f t="shared" si="22"/>
        <v>0</v>
      </c>
      <c r="AWA162" s="211">
        <f t="shared" si="22"/>
        <v>0</v>
      </c>
      <c r="AWB162" s="211">
        <f t="shared" si="22"/>
        <v>0</v>
      </c>
      <c r="AWC162" s="211">
        <f t="shared" si="22"/>
        <v>0</v>
      </c>
      <c r="AWD162" s="211">
        <f t="shared" si="22"/>
        <v>0</v>
      </c>
      <c r="AWE162" s="211">
        <f t="shared" si="22"/>
        <v>0</v>
      </c>
      <c r="AWF162" s="211">
        <f t="shared" si="22"/>
        <v>0</v>
      </c>
      <c r="AWG162" s="211">
        <f t="shared" si="22"/>
        <v>0</v>
      </c>
      <c r="AWH162" s="211">
        <f t="shared" si="22"/>
        <v>0</v>
      </c>
      <c r="AWI162" s="211">
        <f t="shared" si="22"/>
        <v>0</v>
      </c>
      <c r="AWJ162" s="211">
        <f t="shared" si="22"/>
        <v>0</v>
      </c>
      <c r="AWK162" s="211">
        <f t="shared" si="22"/>
        <v>0</v>
      </c>
      <c r="AWL162" s="211">
        <f t="shared" si="22"/>
        <v>0</v>
      </c>
      <c r="AWM162" s="211">
        <f t="shared" ref="AWM162:AYX162" si="23" xml:space="preserve"> AWM$159</f>
        <v>0</v>
      </c>
      <c r="AWN162" s="211">
        <f t="shared" si="23"/>
        <v>0</v>
      </c>
      <c r="AWO162" s="211">
        <f t="shared" si="23"/>
        <v>0</v>
      </c>
      <c r="AWP162" s="211">
        <f t="shared" si="23"/>
        <v>0</v>
      </c>
      <c r="AWQ162" s="211">
        <f t="shared" si="23"/>
        <v>0</v>
      </c>
      <c r="AWR162" s="211">
        <f t="shared" si="23"/>
        <v>0</v>
      </c>
      <c r="AWS162" s="211">
        <f t="shared" si="23"/>
        <v>0</v>
      </c>
      <c r="AWT162" s="211">
        <f t="shared" si="23"/>
        <v>0</v>
      </c>
      <c r="AWU162" s="211">
        <f t="shared" si="23"/>
        <v>0</v>
      </c>
      <c r="AWV162" s="211">
        <f t="shared" si="23"/>
        <v>0</v>
      </c>
      <c r="AWW162" s="211">
        <f t="shared" si="23"/>
        <v>0</v>
      </c>
      <c r="AWX162" s="211">
        <f t="shared" si="23"/>
        <v>0</v>
      </c>
      <c r="AWY162" s="211">
        <f t="shared" si="23"/>
        <v>0</v>
      </c>
      <c r="AWZ162" s="211">
        <f t="shared" si="23"/>
        <v>0</v>
      </c>
      <c r="AXA162" s="211">
        <f t="shared" si="23"/>
        <v>0</v>
      </c>
      <c r="AXB162" s="211">
        <f t="shared" si="23"/>
        <v>0</v>
      </c>
      <c r="AXC162" s="211">
        <f t="shared" si="23"/>
        <v>0</v>
      </c>
      <c r="AXD162" s="211">
        <f t="shared" si="23"/>
        <v>0</v>
      </c>
      <c r="AXE162" s="211">
        <f t="shared" si="23"/>
        <v>0</v>
      </c>
      <c r="AXF162" s="211">
        <f t="shared" si="23"/>
        <v>0</v>
      </c>
      <c r="AXG162" s="211">
        <f t="shared" si="23"/>
        <v>0</v>
      </c>
      <c r="AXH162" s="211">
        <f t="shared" si="23"/>
        <v>0</v>
      </c>
      <c r="AXI162" s="211">
        <f t="shared" si="23"/>
        <v>0</v>
      </c>
      <c r="AXJ162" s="211">
        <f t="shared" si="23"/>
        <v>0</v>
      </c>
      <c r="AXK162" s="211">
        <f t="shared" si="23"/>
        <v>0</v>
      </c>
      <c r="AXL162" s="211">
        <f t="shared" si="23"/>
        <v>0</v>
      </c>
      <c r="AXM162" s="211">
        <f t="shared" si="23"/>
        <v>0</v>
      </c>
      <c r="AXN162" s="211">
        <f t="shared" si="23"/>
        <v>0</v>
      </c>
      <c r="AXO162" s="211">
        <f t="shared" si="23"/>
        <v>0</v>
      </c>
      <c r="AXP162" s="211">
        <f t="shared" si="23"/>
        <v>0</v>
      </c>
      <c r="AXQ162" s="211">
        <f t="shared" si="23"/>
        <v>0</v>
      </c>
      <c r="AXR162" s="211">
        <f t="shared" si="23"/>
        <v>0</v>
      </c>
      <c r="AXS162" s="211">
        <f t="shared" si="23"/>
        <v>0</v>
      </c>
      <c r="AXT162" s="211">
        <f t="shared" si="23"/>
        <v>0</v>
      </c>
      <c r="AXU162" s="211">
        <f t="shared" si="23"/>
        <v>0</v>
      </c>
      <c r="AXV162" s="211">
        <f t="shared" si="23"/>
        <v>0</v>
      </c>
      <c r="AXW162" s="211">
        <f t="shared" si="23"/>
        <v>0</v>
      </c>
      <c r="AXX162" s="211">
        <f t="shared" si="23"/>
        <v>0</v>
      </c>
      <c r="AXY162" s="211">
        <f t="shared" si="23"/>
        <v>0</v>
      </c>
      <c r="AXZ162" s="211">
        <f t="shared" si="23"/>
        <v>0</v>
      </c>
      <c r="AYA162" s="211">
        <f t="shared" si="23"/>
        <v>0</v>
      </c>
      <c r="AYB162" s="211">
        <f t="shared" si="23"/>
        <v>0</v>
      </c>
      <c r="AYC162" s="211">
        <f t="shared" si="23"/>
        <v>0</v>
      </c>
      <c r="AYD162" s="211">
        <f t="shared" si="23"/>
        <v>0</v>
      </c>
      <c r="AYE162" s="211">
        <f t="shared" si="23"/>
        <v>0</v>
      </c>
      <c r="AYF162" s="211">
        <f t="shared" si="23"/>
        <v>0</v>
      </c>
      <c r="AYG162" s="211">
        <f t="shared" si="23"/>
        <v>0</v>
      </c>
      <c r="AYH162" s="211">
        <f t="shared" si="23"/>
        <v>0</v>
      </c>
      <c r="AYI162" s="211">
        <f t="shared" si="23"/>
        <v>0</v>
      </c>
      <c r="AYJ162" s="211">
        <f t="shared" si="23"/>
        <v>0</v>
      </c>
      <c r="AYK162" s="211">
        <f t="shared" si="23"/>
        <v>0</v>
      </c>
      <c r="AYL162" s="211">
        <f t="shared" si="23"/>
        <v>0</v>
      </c>
      <c r="AYM162" s="211">
        <f t="shared" si="23"/>
        <v>0</v>
      </c>
      <c r="AYN162" s="211">
        <f t="shared" si="23"/>
        <v>0</v>
      </c>
      <c r="AYO162" s="211">
        <f t="shared" si="23"/>
        <v>0</v>
      </c>
      <c r="AYP162" s="211">
        <f t="shared" si="23"/>
        <v>0</v>
      </c>
      <c r="AYQ162" s="211">
        <f t="shared" si="23"/>
        <v>0</v>
      </c>
      <c r="AYR162" s="211">
        <f t="shared" si="23"/>
        <v>0</v>
      </c>
      <c r="AYS162" s="211">
        <f t="shared" si="23"/>
        <v>0</v>
      </c>
      <c r="AYT162" s="211">
        <f t="shared" si="23"/>
        <v>0</v>
      </c>
      <c r="AYU162" s="211">
        <f t="shared" si="23"/>
        <v>0</v>
      </c>
      <c r="AYV162" s="211">
        <f t="shared" si="23"/>
        <v>0</v>
      </c>
      <c r="AYW162" s="211">
        <f t="shared" si="23"/>
        <v>0</v>
      </c>
      <c r="AYX162" s="211">
        <f t="shared" si="23"/>
        <v>0</v>
      </c>
      <c r="AYY162" s="211">
        <f t="shared" ref="AYY162:BBJ162" si="24" xml:space="preserve"> AYY$159</f>
        <v>0</v>
      </c>
      <c r="AYZ162" s="211">
        <f t="shared" si="24"/>
        <v>0</v>
      </c>
      <c r="AZA162" s="211">
        <f t="shared" si="24"/>
        <v>0</v>
      </c>
      <c r="AZB162" s="211">
        <f t="shared" si="24"/>
        <v>0</v>
      </c>
      <c r="AZC162" s="211">
        <f t="shared" si="24"/>
        <v>0</v>
      </c>
      <c r="AZD162" s="211">
        <f t="shared" si="24"/>
        <v>0</v>
      </c>
      <c r="AZE162" s="211">
        <f t="shared" si="24"/>
        <v>0</v>
      </c>
      <c r="AZF162" s="211">
        <f t="shared" si="24"/>
        <v>0</v>
      </c>
      <c r="AZG162" s="211">
        <f t="shared" si="24"/>
        <v>0</v>
      </c>
      <c r="AZH162" s="211">
        <f t="shared" si="24"/>
        <v>0</v>
      </c>
      <c r="AZI162" s="211">
        <f t="shared" si="24"/>
        <v>0</v>
      </c>
      <c r="AZJ162" s="211">
        <f t="shared" si="24"/>
        <v>0</v>
      </c>
      <c r="AZK162" s="211">
        <f t="shared" si="24"/>
        <v>0</v>
      </c>
      <c r="AZL162" s="211">
        <f t="shared" si="24"/>
        <v>0</v>
      </c>
      <c r="AZM162" s="211">
        <f t="shared" si="24"/>
        <v>0</v>
      </c>
      <c r="AZN162" s="211">
        <f t="shared" si="24"/>
        <v>0</v>
      </c>
      <c r="AZO162" s="211">
        <f t="shared" si="24"/>
        <v>0</v>
      </c>
      <c r="AZP162" s="211">
        <f t="shared" si="24"/>
        <v>0</v>
      </c>
      <c r="AZQ162" s="211">
        <f t="shared" si="24"/>
        <v>0</v>
      </c>
      <c r="AZR162" s="211">
        <f t="shared" si="24"/>
        <v>0</v>
      </c>
      <c r="AZS162" s="211">
        <f t="shared" si="24"/>
        <v>0</v>
      </c>
      <c r="AZT162" s="211">
        <f t="shared" si="24"/>
        <v>0</v>
      </c>
      <c r="AZU162" s="211">
        <f t="shared" si="24"/>
        <v>0</v>
      </c>
      <c r="AZV162" s="211">
        <f t="shared" si="24"/>
        <v>0</v>
      </c>
      <c r="AZW162" s="211">
        <f t="shared" si="24"/>
        <v>0</v>
      </c>
      <c r="AZX162" s="211">
        <f t="shared" si="24"/>
        <v>0</v>
      </c>
      <c r="AZY162" s="211">
        <f t="shared" si="24"/>
        <v>0</v>
      </c>
      <c r="AZZ162" s="211">
        <f t="shared" si="24"/>
        <v>0</v>
      </c>
      <c r="BAA162" s="211">
        <f t="shared" si="24"/>
        <v>0</v>
      </c>
      <c r="BAB162" s="211">
        <f t="shared" si="24"/>
        <v>0</v>
      </c>
      <c r="BAC162" s="211">
        <f t="shared" si="24"/>
        <v>0</v>
      </c>
      <c r="BAD162" s="211">
        <f t="shared" si="24"/>
        <v>0</v>
      </c>
      <c r="BAE162" s="211">
        <f t="shared" si="24"/>
        <v>0</v>
      </c>
      <c r="BAF162" s="211">
        <f t="shared" si="24"/>
        <v>0</v>
      </c>
      <c r="BAG162" s="211">
        <f t="shared" si="24"/>
        <v>0</v>
      </c>
      <c r="BAH162" s="211">
        <f t="shared" si="24"/>
        <v>0</v>
      </c>
      <c r="BAI162" s="211">
        <f t="shared" si="24"/>
        <v>0</v>
      </c>
      <c r="BAJ162" s="211">
        <f t="shared" si="24"/>
        <v>0</v>
      </c>
      <c r="BAK162" s="211">
        <f t="shared" si="24"/>
        <v>0</v>
      </c>
      <c r="BAL162" s="211">
        <f t="shared" si="24"/>
        <v>0</v>
      </c>
      <c r="BAM162" s="211">
        <f t="shared" si="24"/>
        <v>0</v>
      </c>
      <c r="BAN162" s="211">
        <f t="shared" si="24"/>
        <v>0</v>
      </c>
      <c r="BAO162" s="211">
        <f t="shared" si="24"/>
        <v>0</v>
      </c>
      <c r="BAP162" s="211">
        <f t="shared" si="24"/>
        <v>0</v>
      </c>
      <c r="BAQ162" s="211">
        <f t="shared" si="24"/>
        <v>0</v>
      </c>
      <c r="BAR162" s="211">
        <f t="shared" si="24"/>
        <v>0</v>
      </c>
      <c r="BAS162" s="211">
        <f t="shared" si="24"/>
        <v>0</v>
      </c>
      <c r="BAT162" s="211">
        <f t="shared" si="24"/>
        <v>0</v>
      </c>
      <c r="BAU162" s="211">
        <f t="shared" si="24"/>
        <v>0</v>
      </c>
      <c r="BAV162" s="211">
        <f t="shared" si="24"/>
        <v>0</v>
      </c>
      <c r="BAW162" s="211">
        <f t="shared" si="24"/>
        <v>0</v>
      </c>
      <c r="BAX162" s="211">
        <f t="shared" si="24"/>
        <v>0</v>
      </c>
      <c r="BAY162" s="211">
        <f t="shared" si="24"/>
        <v>0</v>
      </c>
      <c r="BAZ162" s="211">
        <f t="shared" si="24"/>
        <v>0</v>
      </c>
      <c r="BBA162" s="211">
        <f t="shared" si="24"/>
        <v>0</v>
      </c>
      <c r="BBB162" s="211">
        <f t="shared" si="24"/>
        <v>0</v>
      </c>
      <c r="BBC162" s="211">
        <f t="shared" si="24"/>
        <v>0</v>
      </c>
      <c r="BBD162" s="211">
        <f t="shared" si="24"/>
        <v>0</v>
      </c>
      <c r="BBE162" s="211">
        <f t="shared" si="24"/>
        <v>0</v>
      </c>
      <c r="BBF162" s="211">
        <f t="shared" si="24"/>
        <v>0</v>
      </c>
      <c r="BBG162" s="211">
        <f t="shared" si="24"/>
        <v>0</v>
      </c>
      <c r="BBH162" s="211">
        <f t="shared" si="24"/>
        <v>0</v>
      </c>
      <c r="BBI162" s="211">
        <f t="shared" si="24"/>
        <v>0</v>
      </c>
      <c r="BBJ162" s="211">
        <f t="shared" si="24"/>
        <v>0</v>
      </c>
      <c r="BBK162" s="211">
        <f t="shared" ref="BBK162:BDV162" si="25" xml:space="preserve"> BBK$159</f>
        <v>0</v>
      </c>
      <c r="BBL162" s="211">
        <f t="shared" si="25"/>
        <v>0</v>
      </c>
      <c r="BBM162" s="211">
        <f t="shared" si="25"/>
        <v>0</v>
      </c>
      <c r="BBN162" s="211">
        <f t="shared" si="25"/>
        <v>0</v>
      </c>
      <c r="BBO162" s="211">
        <f t="shared" si="25"/>
        <v>0</v>
      </c>
      <c r="BBP162" s="211">
        <f t="shared" si="25"/>
        <v>0</v>
      </c>
      <c r="BBQ162" s="211">
        <f t="shared" si="25"/>
        <v>0</v>
      </c>
      <c r="BBR162" s="211">
        <f t="shared" si="25"/>
        <v>0</v>
      </c>
      <c r="BBS162" s="211">
        <f t="shared" si="25"/>
        <v>0</v>
      </c>
      <c r="BBT162" s="211">
        <f t="shared" si="25"/>
        <v>0</v>
      </c>
      <c r="BBU162" s="211">
        <f t="shared" si="25"/>
        <v>0</v>
      </c>
      <c r="BBV162" s="211">
        <f t="shared" si="25"/>
        <v>0</v>
      </c>
      <c r="BBW162" s="211">
        <f t="shared" si="25"/>
        <v>0</v>
      </c>
      <c r="BBX162" s="211">
        <f t="shared" si="25"/>
        <v>0</v>
      </c>
      <c r="BBY162" s="211">
        <f t="shared" si="25"/>
        <v>0</v>
      </c>
      <c r="BBZ162" s="211">
        <f t="shared" si="25"/>
        <v>0</v>
      </c>
      <c r="BCA162" s="211">
        <f t="shared" si="25"/>
        <v>0</v>
      </c>
      <c r="BCB162" s="211">
        <f t="shared" si="25"/>
        <v>0</v>
      </c>
      <c r="BCC162" s="211">
        <f t="shared" si="25"/>
        <v>0</v>
      </c>
      <c r="BCD162" s="211">
        <f t="shared" si="25"/>
        <v>0</v>
      </c>
      <c r="BCE162" s="211">
        <f t="shared" si="25"/>
        <v>0</v>
      </c>
      <c r="BCF162" s="211">
        <f t="shared" si="25"/>
        <v>0</v>
      </c>
      <c r="BCG162" s="211">
        <f t="shared" si="25"/>
        <v>0</v>
      </c>
      <c r="BCH162" s="211">
        <f t="shared" si="25"/>
        <v>0</v>
      </c>
      <c r="BCI162" s="211">
        <f t="shared" si="25"/>
        <v>0</v>
      </c>
      <c r="BCJ162" s="211">
        <f t="shared" si="25"/>
        <v>0</v>
      </c>
      <c r="BCK162" s="211">
        <f t="shared" si="25"/>
        <v>0</v>
      </c>
      <c r="BCL162" s="211">
        <f t="shared" si="25"/>
        <v>0</v>
      </c>
      <c r="BCM162" s="211">
        <f t="shared" si="25"/>
        <v>0</v>
      </c>
      <c r="BCN162" s="211">
        <f t="shared" si="25"/>
        <v>0</v>
      </c>
      <c r="BCO162" s="211">
        <f t="shared" si="25"/>
        <v>0</v>
      </c>
      <c r="BCP162" s="211">
        <f t="shared" si="25"/>
        <v>0</v>
      </c>
      <c r="BCQ162" s="211">
        <f t="shared" si="25"/>
        <v>0</v>
      </c>
      <c r="BCR162" s="211">
        <f t="shared" si="25"/>
        <v>0</v>
      </c>
      <c r="BCS162" s="211">
        <f t="shared" si="25"/>
        <v>0</v>
      </c>
      <c r="BCT162" s="211">
        <f t="shared" si="25"/>
        <v>0</v>
      </c>
      <c r="BCU162" s="211">
        <f t="shared" si="25"/>
        <v>0</v>
      </c>
      <c r="BCV162" s="211">
        <f t="shared" si="25"/>
        <v>0</v>
      </c>
      <c r="BCW162" s="211">
        <f t="shared" si="25"/>
        <v>0</v>
      </c>
      <c r="BCX162" s="211">
        <f t="shared" si="25"/>
        <v>0</v>
      </c>
      <c r="BCY162" s="211">
        <f t="shared" si="25"/>
        <v>0</v>
      </c>
      <c r="BCZ162" s="211">
        <f t="shared" si="25"/>
        <v>0</v>
      </c>
      <c r="BDA162" s="211">
        <f t="shared" si="25"/>
        <v>0</v>
      </c>
      <c r="BDB162" s="211">
        <f t="shared" si="25"/>
        <v>0</v>
      </c>
      <c r="BDC162" s="211">
        <f t="shared" si="25"/>
        <v>0</v>
      </c>
      <c r="BDD162" s="211">
        <f t="shared" si="25"/>
        <v>0</v>
      </c>
      <c r="BDE162" s="211">
        <f t="shared" si="25"/>
        <v>0</v>
      </c>
      <c r="BDF162" s="211">
        <f t="shared" si="25"/>
        <v>0</v>
      </c>
      <c r="BDG162" s="211">
        <f t="shared" si="25"/>
        <v>0</v>
      </c>
      <c r="BDH162" s="211">
        <f t="shared" si="25"/>
        <v>0</v>
      </c>
      <c r="BDI162" s="211">
        <f t="shared" si="25"/>
        <v>0</v>
      </c>
      <c r="BDJ162" s="211">
        <f t="shared" si="25"/>
        <v>0</v>
      </c>
      <c r="BDK162" s="211">
        <f t="shared" si="25"/>
        <v>0</v>
      </c>
      <c r="BDL162" s="211">
        <f t="shared" si="25"/>
        <v>0</v>
      </c>
      <c r="BDM162" s="211">
        <f t="shared" si="25"/>
        <v>0</v>
      </c>
      <c r="BDN162" s="211">
        <f t="shared" si="25"/>
        <v>0</v>
      </c>
      <c r="BDO162" s="211">
        <f t="shared" si="25"/>
        <v>0</v>
      </c>
      <c r="BDP162" s="211">
        <f t="shared" si="25"/>
        <v>0</v>
      </c>
      <c r="BDQ162" s="211">
        <f t="shared" si="25"/>
        <v>0</v>
      </c>
      <c r="BDR162" s="211">
        <f t="shared" si="25"/>
        <v>0</v>
      </c>
      <c r="BDS162" s="211">
        <f t="shared" si="25"/>
        <v>0</v>
      </c>
      <c r="BDT162" s="211">
        <f t="shared" si="25"/>
        <v>0</v>
      </c>
      <c r="BDU162" s="211">
        <f t="shared" si="25"/>
        <v>0</v>
      </c>
      <c r="BDV162" s="211">
        <f t="shared" si="25"/>
        <v>0</v>
      </c>
      <c r="BDW162" s="211">
        <f t="shared" ref="BDW162:BGH162" si="26" xml:space="preserve"> BDW$159</f>
        <v>0</v>
      </c>
      <c r="BDX162" s="211">
        <f t="shared" si="26"/>
        <v>0</v>
      </c>
      <c r="BDY162" s="211">
        <f t="shared" si="26"/>
        <v>0</v>
      </c>
      <c r="BDZ162" s="211">
        <f t="shared" si="26"/>
        <v>0</v>
      </c>
      <c r="BEA162" s="211">
        <f t="shared" si="26"/>
        <v>0</v>
      </c>
      <c r="BEB162" s="211">
        <f t="shared" si="26"/>
        <v>0</v>
      </c>
      <c r="BEC162" s="211">
        <f t="shared" si="26"/>
        <v>0</v>
      </c>
      <c r="BED162" s="211">
        <f t="shared" si="26"/>
        <v>0</v>
      </c>
      <c r="BEE162" s="211">
        <f t="shared" si="26"/>
        <v>0</v>
      </c>
      <c r="BEF162" s="211">
        <f t="shared" si="26"/>
        <v>0</v>
      </c>
      <c r="BEG162" s="211">
        <f t="shared" si="26"/>
        <v>0</v>
      </c>
      <c r="BEH162" s="211">
        <f t="shared" si="26"/>
        <v>0</v>
      </c>
      <c r="BEI162" s="211">
        <f t="shared" si="26"/>
        <v>0</v>
      </c>
      <c r="BEJ162" s="211">
        <f t="shared" si="26"/>
        <v>0</v>
      </c>
      <c r="BEK162" s="211">
        <f t="shared" si="26"/>
        <v>0</v>
      </c>
      <c r="BEL162" s="211">
        <f t="shared" si="26"/>
        <v>0</v>
      </c>
      <c r="BEM162" s="211">
        <f t="shared" si="26"/>
        <v>0</v>
      </c>
      <c r="BEN162" s="211">
        <f t="shared" si="26"/>
        <v>0</v>
      </c>
      <c r="BEO162" s="211">
        <f t="shared" si="26"/>
        <v>0</v>
      </c>
      <c r="BEP162" s="211">
        <f t="shared" si="26"/>
        <v>0</v>
      </c>
      <c r="BEQ162" s="211">
        <f t="shared" si="26"/>
        <v>0</v>
      </c>
      <c r="BER162" s="211">
        <f t="shared" si="26"/>
        <v>0</v>
      </c>
      <c r="BES162" s="211">
        <f t="shared" si="26"/>
        <v>0</v>
      </c>
      <c r="BET162" s="211">
        <f t="shared" si="26"/>
        <v>0</v>
      </c>
      <c r="BEU162" s="211">
        <f t="shared" si="26"/>
        <v>0</v>
      </c>
      <c r="BEV162" s="211">
        <f t="shared" si="26"/>
        <v>0</v>
      </c>
      <c r="BEW162" s="211">
        <f t="shared" si="26"/>
        <v>0</v>
      </c>
      <c r="BEX162" s="211">
        <f t="shared" si="26"/>
        <v>0</v>
      </c>
      <c r="BEY162" s="211">
        <f t="shared" si="26"/>
        <v>0</v>
      </c>
      <c r="BEZ162" s="211">
        <f t="shared" si="26"/>
        <v>0</v>
      </c>
      <c r="BFA162" s="211">
        <f t="shared" si="26"/>
        <v>0</v>
      </c>
      <c r="BFB162" s="211">
        <f t="shared" si="26"/>
        <v>0</v>
      </c>
      <c r="BFC162" s="211">
        <f t="shared" si="26"/>
        <v>0</v>
      </c>
      <c r="BFD162" s="211">
        <f t="shared" si="26"/>
        <v>0</v>
      </c>
      <c r="BFE162" s="211">
        <f t="shared" si="26"/>
        <v>0</v>
      </c>
      <c r="BFF162" s="211">
        <f t="shared" si="26"/>
        <v>0</v>
      </c>
      <c r="BFG162" s="211">
        <f t="shared" si="26"/>
        <v>0</v>
      </c>
      <c r="BFH162" s="211">
        <f t="shared" si="26"/>
        <v>0</v>
      </c>
      <c r="BFI162" s="211">
        <f t="shared" si="26"/>
        <v>0</v>
      </c>
      <c r="BFJ162" s="211">
        <f t="shared" si="26"/>
        <v>0</v>
      </c>
      <c r="BFK162" s="211">
        <f t="shared" si="26"/>
        <v>0</v>
      </c>
      <c r="BFL162" s="211">
        <f t="shared" si="26"/>
        <v>0</v>
      </c>
      <c r="BFM162" s="211">
        <f t="shared" si="26"/>
        <v>0</v>
      </c>
      <c r="BFN162" s="211">
        <f t="shared" si="26"/>
        <v>0</v>
      </c>
      <c r="BFO162" s="211">
        <f t="shared" si="26"/>
        <v>0</v>
      </c>
      <c r="BFP162" s="211">
        <f t="shared" si="26"/>
        <v>0</v>
      </c>
      <c r="BFQ162" s="211">
        <f t="shared" si="26"/>
        <v>0</v>
      </c>
      <c r="BFR162" s="211">
        <f t="shared" si="26"/>
        <v>0</v>
      </c>
      <c r="BFS162" s="211">
        <f t="shared" si="26"/>
        <v>0</v>
      </c>
      <c r="BFT162" s="211">
        <f t="shared" si="26"/>
        <v>0</v>
      </c>
      <c r="BFU162" s="211">
        <f t="shared" si="26"/>
        <v>0</v>
      </c>
      <c r="BFV162" s="211">
        <f t="shared" si="26"/>
        <v>0</v>
      </c>
      <c r="BFW162" s="211">
        <f t="shared" si="26"/>
        <v>0</v>
      </c>
      <c r="BFX162" s="211">
        <f t="shared" si="26"/>
        <v>0</v>
      </c>
      <c r="BFY162" s="211">
        <f t="shared" si="26"/>
        <v>0</v>
      </c>
      <c r="BFZ162" s="211">
        <f t="shared" si="26"/>
        <v>0</v>
      </c>
      <c r="BGA162" s="211">
        <f t="shared" si="26"/>
        <v>0</v>
      </c>
      <c r="BGB162" s="211">
        <f t="shared" si="26"/>
        <v>0</v>
      </c>
      <c r="BGC162" s="211">
        <f t="shared" si="26"/>
        <v>0</v>
      </c>
      <c r="BGD162" s="211">
        <f t="shared" si="26"/>
        <v>0</v>
      </c>
      <c r="BGE162" s="211">
        <f t="shared" si="26"/>
        <v>0</v>
      </c>
      <c r="BGF162" s="211">
        <f t="shared" si="26"/>
        <v>0</v>
      </c>
      <c r="BGG162" s="211">
        <f t="shared" si="26"/>
        <v>0</v>
      </c>
      <c r="BGH162" s="211">
        <f t="shared" si="26"/>
        <v>0</v>
      </c>
      <c r="BGI162" s="211">
        <f t="shared" ref="BGI162:BIT162" si="27" xml:space="preserve"> BGI$159</f>
        <v>0</v>
      </c>
      <c r="BGJ162" s="211">
        <f t="shared" si="27"/>
        <v>0</v>
      </c>
      <c r="BGK162" s="211">
        <f t="shared" si="27"/>
        <v>0</v>
      </c>
      <c r="BGL162" s="211">
        <f t="shared" si="27"/>
        <v>0</v>
      </c>
      <c r="BGM162" s="211">
        <f t="shared" si="27"/>
        <v>0</v>
      </c>
      <c r="BGN162" s="211">
        <f t="shared" si="27"/>
        <v>0</v>
      </c>
      <c r="BGO162" s="211">
        <f t="shared" si="27"/>
        <v>0</v>
      </c>
      <c r="BGP162" s="211">
        <f t="shared" si="27"/>
        <v>0</v>
      </c>
      <c r="BGQ162" s="211">
        <f t="shared" si="27"/>
        <v>0</v>
      </c>
      <c r="BGR162" s="211">
        <f t="shared" si="27"/>
        <v>0</v>
      </c>
      <c r="BGS162" s="211">
        <f t="shared" si="27"/>
        <v>0</v>
      </c>
      <c r="BGT162" s="211">
        <f t="shared" si="27"/>
        <v>0</v>
      </c>
      <c r="BGU162" s="211">
        <f t="shared" si="27"/>
        <v>0</v>
      </c>
      <c r="BGV162" s="211">
        <f t="shared" si="27"/>
        <v>0</v>
      </c>
      <c r="BGW162" s="211">
        <f t="shared" si="27"/>
        <v>0</v>
      </c>
      <c r="BGX162" s="211">
        <f t="shared" si="27"/>
        <v>0</v>
      </c>
      <c r="BGY162" s="211">
        <f t="shared" si="27"/>
        <v>0</v>
      </c>
      <c r="BGZ162" s="211">
        <f t="shared" si="27"/>
        <v>0</v>
      </c>
      <c r="BHA162" s="211">
        <f t="shared" si="27"/>
        <v>0</v>
      </c>
      <c r="BHB162" s="211">
        <f t="shared" si="27"/>
        <v>0</v>
      </c>
      <c r="BHC162" s="211">
        <f t="shared" si="27"/>
        <v>0</v>
      </c>
      <c r="BHD162" s="211">
        <f t="shared" si="27"/>
        <v>0</v>
      </c>
      <c r="BHE162" s="211">
        <f t="shared" si="27"/>
        <v>0</v>
      </c>
      <c r="BHF162" s="211">
        <f t="shared" si="27"/>
        <v>0</v>
      </c>
      <c r="BHG162" s="211">
        <f t="shared" si="27"/>
        <v>0</v>
      </c>
      <c r="BHH162" s="211">
        <f t="shared" si="27"/>
        <v>0</v>
      </c>
      <c r="BHI162" s="211">
        <f t="shared" si="27"/>
        <v>0</v>
      </c>
      <c r="BHJ162" s="211">
        <f t="shared" si="27"/>
        <v>0</v>
      </c>
      <c r="BHK162" s="211">
        <f t="shared" si="27"/>
        <v>0</v>
      </c>
      <c r="BHL162" s="211">
        <f t="shared" si="27"/>
        <v>0</v>
      </c>
      <c r="BHM162" s="211">
        <f t="shared" si="27"/>
        <v>0</v>
      </c>
      <c r="BHN162" s="211">
        <f t="shared" si="27"/>
        <v>0</v>
      </c>
      <c r="BHO162" s="211">
        <f t="shared" si="27"/>
        <v>0</v>
      </c>
      <c r="BHP162" s="211">
        <f t="shared" si="27"/>
        <v>0</v>
      </c>
      <c r="BHQ162" s="211">
        <f t="shared" si="27"/>
        <v>0</v>
      </c>
      <c r="BHR162" s="211">
        <f t="shared" si="27"/>
        <v>0</v>
      </c>
      <c r="BHS162" s="211">
        <f t="shared" si="27"/>
        <v>0</v>
      </c>
      <c r="BHT162" s="211">
        <f t="shared" si="27"/>
        <v>0</v>
      </c>
      <c r="BHU162" s="211">
        <f t="shared" si="27"/>
        <v>0</v>
      </c>
      <c r="BHV162" s="211">
        <f t="shared" si="27"/>
        <v>0</v>
      </c>
      <c r="BHW162" s="211">
        <f t="shared" si="27"/>
        <v>0</v>
      </c>
      <c r="BHX162" s="211">
        <f t="shared" si="27"/>
        <v>0</v>
      </c>
      <c r="BHY162" s="211">
        <f t="shared" si="27"/>
        <v>0</v>
      </c>
      <c r="BHZ162" s="211">
        <f t="shared" si="27"/>
        <v>0</v>
      </c>
      <c r="BIA162" s="211">
        <f t="shared" si="27"/>
        <v>0</v>
      </c>
      <c r="BIB162" s="211">
        <f t="shared" si="27"/>
        <v>0</v>
      </c>
      <c r="BIC162" s="211">
        <f t="shared" si="27"/>
        <v>0</v>
      </c>
      <c r="BID162" s="211">
        <f t="shared" si="27"/>
        <v>0</v>
      </c>
      <c r="BIE162" s="211">
        <f t="shared" si="27"/>
        <v>0</v>
      </c>
      <c r="BIF162" s="211">
        <f t="shared" si="27"/>
        <v>0</v>
      </c>
      <c r="BIG162" s="211">
        <f t="shared" si="27"/>
        <v>0</v>
      </c>
      <c r="BIH162" s="211">
        <f t="shared" si="27"/>
        <v>0</v>
      </c>
      <c r="BII162" s="211">
        <f t="shared" si="27"/>
        <v>0</v>
      </c>
      <c r="BIJ162" s="211">
        <f t="shared" si="27"/>
        <v>0</v>
      </c>
      <c r="BIK162" s="211">
        <f t="shared" si="27"/>
        <v>0</v>
      </c>
      <c r="BIL162" s="211">
        <f t="shared" si="27"/>
        <v>0</v>
      </c>
      <c r="BIM162" s="211">
        <f t="shared" si="27"/>
        <v>0</v>
      </c>
      <c r="BIN162" s="211">
        <f t="shared" si="27"/>
        <v>0</v>
      </c>
      <c r="BIO162" s="211">
        <f t="shared" si="27"/>
        <v>0</v>
      </c>
      <c r="BIP162" s="211">
        <f t="shared" si="27"/>
        <v>0</v>
      </c>
      <c r="BIQ162" s="211">
        <f t="shared" si="27"/>
        <v>0</v>
      </c>
      <c r="BIR162" s="211">
        <f t="shared" si="27"/>
        <v>0</v>
      </c>
      <c r="BIS162" s="211">
        <f t="shared" si="27"/>
        <v>0</v>
      </c>
      <c r="BIT162" s="211">
        <f t="shared" si="27"/>
        <v>0</v>
      </c>
      <c r="BIU162" s="211">
        <f t="shared" ref="BIU162:BLF162" si="28" xml:space="preserve"> BIU$159</f>
        <v>0</v>
      </c>
      <c r="BIV162" s="211">
        <f t="shared" si="28"/>
        <v>0</v>
      </c>
      <c r="BIW162" s="211">
        <f t="shared" si="28"/>
        <v>0</v>
      </c>
      <c r="BIX162" s="211">
        <f t="shared" si="28"/>
        <v>0</v>
      </c>
      <c r="BIY162" s="211">
        <f t="shared" si="28"/>
        <v>0</v>
      </c>
      <c r="BIZ162" s="211">
        <f t="shared" si="28"/>
        <v>0</v>
      </c>
      <c r="BJA162" s="211">
        <f t="shared" si="28"/>
        <v>0</v>
      </c>
      <c r="BJB162" s="211">
        <f t="shared" si="28"/>
        <v>0</v>
      </c>
      <c r="BJC162" s="211">
        <f t="shared" si="28"/>
        <v>0</v>
      </c>
      <c r="BJD162" s="211">
        <f t="shared" si="28"/>
        <v>0</v>
      </c>
      <c r="BJE162" s="211">
        <f t="shared" si="28"/>
        <v>0</v>
      </c>
      <c r="BJF162" s="211">
        <f t="shared" si="28"/>
        <v>0</v>
      </c>
      <c r="BJG162" s="211">
        <f t="shared" si="28"/>
        <v>0</v>
      </c>
      <c r="BJH162" s="211">
        <f t="shared" si="28"/>
        <v>0</v>
      </c>
      <c r="BJI162" s="211">
        <f t="shared" si="28"/>
        <v>0</v>
      </c>
      <c r="BJJ162" s="211">
        <f t="shared" si="28"/>
        <v>0</v>
      </c>
      <c r="BJK162" s="211">
        <f t="shared" si="28"/>
        <v>0</v>
      </c>
      <c r="BJL162" s="211">
        <f t="shared" si="28"/>
        <v>0</v>
      </c>
      <c r="BJM162" s="211">
        <f t="shared" si="28"/>
        <v>0</v>
      </c>
      <c r="BJN162" s="211">
        <f t="shared" si="28"/>
        <v>0</v>
      </c>
      <c r="BJO162" s="211">
        <f t="shared" si="28"/>
        <v>0</v>
      </c>
      <c r="BJP162" s="211">
        <f t="shared" si="28"/>
        <v>0</v>
      </c>
      <c r="BJQ162" s="211">
        <f t="shared" si="28"/>
        <v>0</v>
      </c>
      <c r="BJR162" s="211">
        <f t="shared" si="28"/>
        <v>0</v>
      </c>
      <c r="BJS162" s="211">
        <f t="shared" si="28"/>
        <v>0</v>
      </c>
      <c r="BJT162" s="211">
        <f t="shared" si="28"/>
        <v>0</v>
      </c>
      <c r="BJU162" s="211">
        <f t="shared" si="28"/>
        <v>0</v>
      </c>
      <c r="BJV162" s="211">
        <f t="shared" si="28"/>
        <v>0</v>
      </c>
      <c r="BJW162" s="211">
        <f t="shared" si="28"/>
        <v>0</v>
      </c>
      <c r="BJX162" s="211">
        <f t="shared" si="28"/>
        <v>0</v>
      </c>
      <c r="BJY162" s="211">
        <f t="shared" si="28"/>
        <v>0</v>
      </c>
      <c r="BJZ162" s="211">
        <f t="shared" si="28"/>
        <v>0</v>
      </c>
      <c r="BKA162" s="211">
        <f t="shared" si="28"/>
        <v>0</v>
      </c>
      <c r="BKB162" s="211">
        <f t="shared" si="28"/>
        <v>0</v>
      </c>
      <c r="BKC162" s="211">
        <f t="shared" si="28"/>
        <v>0</v>
      </c>
      <c r="BKD162" s="211">
        <f t="shared" si="28"/>
        <v>0</v>
      </c>
      <c r="BKE162" s="211">
        <f t="shared" si="28"/>
        <v>0</v>
      </c>
      <c r="BKF162" s="211">
        <f t="shared" si="28"/>
        <v>0</v>
      </c>
      <c r="BKG162" s="211">
        <f t="shared" si="28"/>
        <v>0</v>
      </c>
      <c r="BKH162" s="211">
        <f t="shared" si="28"/>
        <v>0</v>
      </c>
      <c r="BKI162" s="211">
        <f t="shared" si="28"/>
        <v>0</v>
      </c>
      <c r="BKJ162" s="211">
        <f t="shared" si="28"/>
        <v>0</v>
      </c>
      <c r="BKK162" s="211">
        <f t="shared" si="28"/>
        <v>0</v>
      </c>
      <c r="BKL162" s="211">
        <f t="shared" si="28"/>
        <v>0</v>
      </c>
      <c r="BKM162" s="211">
        <f t="shared" si="28"/>
        <v>0</v>
      </c>
      <c r="BKN162" s="211">
        <f t="shared" si="28"/>
        <v>0</v>
      </c>
      <c r="BKO162" s="211">
        <f t="shared" si="28"/>
        <v>0</v>
      </c>
      <c r="BKP162" s="211">
        <f t="shared" si="28"/>
        <v>0</v>
      </c>
      <c r="BKQ162" s="211">
        <f t="shared" si="28"/>
        <v>0</v>
      </c>
      <c r="BKR162" s="211">
        <f t="shared" si="28"/>
        <v>0</v>
      </c>
      <c r="BKS162" s="211">
        <f t="shared" si="28"/>
        <v>0</v>
      </c>
      <c r="BKT162" s="211">
        <f t="shared" si="28"/>
        <v>0</v>
      </c>
      <c r="BKU162" s="211">
        <f t="shared" si="28"/>
        <v>0</v>
      </c>
      <c r="BKV162" s="211">
        <f t="shared" si="28"/>
        <v>0</v>
      </c>
      <c r="BKW162" s="211">
        <f t="shared" si="28"/>
        <v>0</v>
      </c>
      <c r="BKX162" s="211">
        <f t="shared" si="28"/>
        <v>0</v>
      </c>
      <c r="BKY162" s="211">
        <f t="shared" si="28"/>
        <v>0</v>
      </c>
      <c r="BKZ162" s="211">
        <f t="shared" si="28"/>
        <v>0</v>
      </c>
      <c r="BLA162" s="211">
        <f t="shared" si="28"/>
        <v>0</v>
      </c>
      <c r="BLB162" s="211">
        <f t="shared" si="28"/>
        <v>0</v>
      </c>
      <c r="BLC162" s="211">
        <f t="shared" si="28"/>
        <v>0</v>
      </c>
      <c r="BLD162" s="211">
        <f t="shared" si="28"/>
        <v>0</v>
      </c>
      <c r="BLE162" s="211">
        <f t="shared" si="28"/>
        <v>0</v>
      </c>
      <c r="BLF162" s="211">
        <f t="shared" si="28"/>
        <v>0</v>
      </c>
      <c r="BLG162" s="211">
        <f t="shared" ref="BLG162:BNR162" si="29" xml:space="preserve"> BLG$159</f>
        <v>0</v>
      </c>
      <c r="BLH162" s="211">
        <f t="shared" si="29"/>
        <v>0</v>
      </c>
      <c r="BLI162" s="211">
        <f t="shared" si="29"/>
        <v>0</v>
      </c>
      <c r="BLJ162" s="211">
        <f t="shared" si="29"/>
        <v>0</v>
      </c>
      <c r="BLK162" s="211">
        <f t="shared" si="29"/>
        <v>0</v>
      </c>
      <c r="BLL162" s="211">
        <f t="shared" si="29"/>
        <v>0</v>
      </c>
      <c r="BLM162" s="211">
        <f t="shared" si="29"/>
        <v>0</v>
      </c>
      <c r="BLN162" s="211">
        <f t="shared" si="29"/>
        <v>0</v>
      </c>
      <c r="BLO162" s="211">
        <f t="shared" si="29"/>
        <v>0</v>
      </c>
      <c r="BLP162" s="211">
        <f t="shared" si="29"/>
        <v>0</v>
      </c>
      <c r="BLQ162" s="211">
        <f t="shared" si="29"/>
        <v>0</v>
      </c>
      <c r="BLR162" s="211">
        <f t="shared" si="29"/>
        <v>0</v>
      </c>
      <c r="BLS162" s="211">
        <f t="shared" si="29"/>
        <v>0</v>
      </c>
      <c r="BLT162" s="211">
        <f t="shared" si="29"/>
        <v>0</v>
      </c>
      <c r="BLU162" s="211">
        <f t="shared" si="29"/>
        <v>0</v>
      </c>
      <c r="BLV162" s="211">
        <f t="shared" si="29"/>
        <v>0</v>
      </c>
      <c r="BLW162" s="211">
        <f t="shared" si="29"/>
        <v>0</v>
      </c>
      <c r="BLX162" s="211">
        <f t="shared" si="29"/>
        <v>0</v>
      </c>
      <c r="BLY162" s="211">
        <f t="shared" si="29"/>
        <v>0</v>
      </c>
      <c r="BLZ162" s="211">
        <f t="shared" si="29"/>
        <v>0</v>
      </c>
      <c r="BMA162" s="211">
        <f t="shared" si="29"/>
        <v>0</v>
      </c>
      <c r="BMB162" s="211">
        <f t="shared" si="29"/>
        <v>0</v>
      </c>
      <c r="BMC162" s="211">
        <f t="shared" si="29"/>
        <v>0</v>
      </c>
      <c r="BMD162" s="211">
        <f t="shared" si="29"/>
        <v>0</v>
      </c>
      <c r="BME162" s="211">
        <f t="shared" si="29"/>
        <v>0</v>
      </c>
      <c r="BMF162" s="211">
        <f t="shared" si="29"/>
        <v>0</v>
      </c>
      <c r="BMG162" s="211">
        <f t="shared" si="29"/>
        <v>0</v>
      </c>
      <c r="BMH162" s="211">
        <f t="shared" si="29"/>
        <v>0</v>
      </c>
      <c r="BMI162" s="211">
        <f t="shared" si="29"/>
        <v>0</v>
      </c>
      <c r="BMJ162" s="211">
        <f t="shared" si="29"/>
        <v>0</v>
      </c>
      <c r="BMK162" s="211">
        <f t="shared" si="29"/>
        <v>0</v>
      </c>
      <c r="BML162" s="211">
        <f t="shared" si="29"/>
        <v>0</v>
      </c>
      <c r="BMM162" s="211">
        <f t="shared" si="29"/>
        <v>0</v>
      </c>
      <c r="BMN162" s="211">
        <f t="shared" si="29"/>
        <v>0</v>
      </c>
      <c r="BMO162" s="211">
        <f t="shared" si="29"/>
        <v>0</v>
      </c>
      <c r="BMP162" s="211">
        <f t="shared" si="29"/>
        <v>0</v>
      </c>
      <c r="BMQ162" s="211">
        <f t="shared" si="29"/>
        <v>0</v>
      </c>
      <c r="BMR162" s="211">
        <f t="shared" si="29"/>
        <v>0</v>
      </c>
      <c r="BMS162" s="211">
        <f t="shared" si="29"/>
        <v>0</v>
      </c>
      <c r="BMT162" s="211">
        <f t="shared" si="29"/>
        <v>0</v>
      </c>
      <c r="BMU162" s="211">
        <f t="shared" si="29"/>
        <v>0</v>
      </c>
      <c r="BMV162" s="211">
        <f t="shared" si="29"/>
        <v>0</v>
      </c>
      <c r="BMW162" s="211">
        <f t="shared" si="29"/>
        <v>0</v>
      </c>
      <c r="BMX162" s="211">
        <f t="shared" si="29"/>
        <v>0</v>
      </c>
      <c r="BMY162" s="211">
        <f t="shared" si="29"/>
        <v>0</v>
      </c>
      <c r="BMZ162" s="211">
        <f t="shared" si="29"/>
        <v>0</v>
      </c>
      <c r="BNA162" s="211">
        <f t="shared" si="29"/>
        <v>0</v>
      </c>
      <c r="BNB162" s="211">
        <f t="shared" si="29"/>
        <v>0</v>
      </c>
      <c r="BNC162" s="211">
        <f t="shared" si="29"/>
        <v>0</v>
      </c>
      <c r="BND162" s="211">
        <f t="shared" si="29"/>
        <v>0</v>
      </c>
      <c r="BNE162" s="211">
        <f t="shared" si="29"/>
        <v>0</v>
      </c>
      <c r="BNF162" s="211">
        <f t="shared" si="29"/>
        <v>0</v>
      </c>
      <c r="BNG162" s="211">
        <f t="shared" si="29"/>
        <v>0</v>
      </c>
      <c r="BNH162" s="211">
        <f t="shared" si="29"/>
        <v>0</v>
      </c>
      <c r="BNI162" s="211">
        <f t="shared" si="29"/>
        <v>0</v>
      </c>
      <c r="BNJ162" s="211">
        <f t="shared" si="29"/>
        <v>0</v>
      </c>
      <c r="BNK162" s="211">
        <f t="shared" si="29"/>
        <v>0</v>
      </c>
      <c r="BNL162" s="211">
        <f t="shared" si="29"/>
        <v>0</v>
      </c>
      <c r="BNM162" s="211">
        <f t="shared" si="29"/>
        <v>0</v>
      </c>
      <c r="BNN162" s="211">
        <f t="shared" si="29"/>
        <v>0</v>
      </c>
      <c r="BNO162" s="211">
        <f t="shared" si="29"/>
        <v>0</v>
      </c>
      <c r="BNP162" s="211">
        <f t="shared" si="29"/>
        <v>0</v>
      </c>
      <c r="BNQ162" s="211">
        <f t="shared" si="29"/>
        <v>0</v>
      </c>
      <c r="BNR162" s="211">
        <f t="shared" si="29"/>
        <v>0</v>
      </c>
      <c r="BNS162" s="211">
        <f t="shared" ref="BNS162:BQD162" si="30" xml:space="preserve"> BNS$159</f>
        <v>0</v>
      </c>
      <c r="BNT162" s="211">
        <f t="shared" si="30"/>
        <v>0</v>
      </c>
      <c r="BNU162" s="211">
        <f t="shared" si="30"/>
        <v>0</v>
      </c>
      <c r="BNV162" s="211">
        <f t="shared" si="30"/>
        <v>0</v>
      </c>
      <c r="BNW162" s="211">
        <f t="shared" si="30"/>
        <v>0</v>
      </c>
      <c r="BNX162" s="211">
        <f t="shared" si="30"/>
        <v>0</v>
      </c>
      <c r="BNY162" s="211">
        <f t="shared" si="30"/>
        <v>0</v>
      </c>
      <c r="BNZ162" s="211">
        <f t="shared" si="30"/>
        <v>0</v>
      </c>
      <c r="BOA162" s="211">
        <f t="shared" si="30"/>
        <v>0</v>
      </c>
      <c r="BOB162" s="211">
        <f t="shared" si="30"/>
        <v>0</v>
      </c>
      <c r="BOC162" s="211">
        <f t="shared" si="30"/>
        <v>0</v>
      </c>
      <c r="BOD162" s="211">
        <f t="shared" si="30"/>
        <v>0</v>
      </c>
      <c r="BOE162" s="211">
        <f t="shared" si="30"/>
        <v>0</v>
      </c>
      <c r="BOF162" s="211">
        <f t="shared" si="30"/>
        <v>0</v>
      </c>
      <c r="BOG162" s="211">
        <f t="shared" si="30"/>
        <v>0</v>
      </c>
      <c r="BOH162" s="211">
        <f t="shared" si="30"/>
        <v>0</v>
      </c>
      <c r="BOI162" s="211">
        <f t="shared" si="30"/>
        <v>0</v>
      </c>
      <c r="BOJ162" s="211">
        <f t="shared" si="30"/>
        <v>0</v>
      </c>
      <c r="BOK162" s="211">
        <f t="shared" si="30"/>
        <v>0</v>
      </c>
      <c r="BOL162" s="211">
        <f t="shared" si="30"/>
        <v>0</v>
      </c>
      <c r="BOM162" s="211">
        <f t="shared" si="30"/>
        <v>0</v>
      </c>
      <c r="BON162" s="211">
        <f t="shared" si="30"/>
        <v>0</v>
      </c>
      <c r="BOO162" s="211">
        <f t="shared" si="30"/>
        <v>0</v>
      </c>
      <c r="BOP162" s="211">
        <f t="shared" si="30"/>
        <v>0</v>
      </c>
      <c r="BOQ162" s="211">
        <f t="shared" si="30"/>
        <v>0</v>
      </c>
      <c r="BOR162" s="211">
        <f t="shared" si="30"/>
        <v>0</v>
      </c>
      <c r="BOS162" s="211">
        <f t="shared" si="30"/>
        <v>0</v>
      </c>
      <c r="BOT162" s="211">
        <f t="shared" si="30"/>
        <v>0</v>
      </c>
      <c r="BOU162" s="211">
        <f t="shared" si="30"/>
        <v>0</v>
      </c>
      <c r="BOV162" s="211">
        <f t="shared" si="30"/>
        <v>0</v>
      </c>
      <c r="BOW162" s="211">
        <f t="shared" si="30"/>
        <v>0</v>
      </c>
      <c r="BOX162" s="211">
        <f t="shared" si="30"/>
        <v>0</v>
      </c>
      <c r="BOY162" s="211">
        <f t="shared" si="30"/>
        <v>0</v>
      </c>
      <c r="BOZ162" s="211">
        <f t="shared" si="30"/>
        <v>0</v>
      </c>
      <c r="BPA162" s="211">
        <f t="shared" si="30"/>
        <v>0</v>
      </c>
      <c r="BPB162" s="211">
        <f t="shared" si="30"/>
        <v>0</v>
      </c>
      <c r="BPC162" s="211">
        <f t="shared" si="30"/>
        <v>0</v>
      </c>
      <c r="BPD162" s="211">
        <f t="shared" si="30"/>
        <v>0</v>
      </c>
      <c r="BPE162" s="211">
        <f t="shared" si="30"/>
        <v>0</v>
      </c>
      <c r="BPF162" s="211">
        <f t="shared" si="30"/>
        <v>0</v>
      </c>
      <c r="BPG162" s="211">
        <f t="shared" si="30"/>
        <v>0</v>
      </c>
      <c r="BPH162" s="211">
        <f t="shared" si="30"/>
        <v>0</v>
      </c>
      <c r="BPI162" s="211">
        <f t="shared" si="30"/>
        <v>0</v>
      </c>
      <c r="BPJ162" s="211">
        <f t="shared" si="30"/>
        <v>0</v>
      </c>
      <c r="BPK162" s="211">
        <f t="shared" si="30"/>
        <v>0</v>
      </c>
      <c r="BPL162" s="211">
        <f t="shared" si="30"/>
        <v>0</v>
      </c>
      <c r="BPM162" s="211">
        <f t="shared" si="30"/>
        <v>0</v>
      </c>
      <c r="BPN162" s="211">
        <f t="shared" si="30"/>
        <v>0</v>
      </c>
      <c r="BPO162" s="211">
        <f t="shared" si="30"/>
        <v>0</v>
      </c>
      <c r="BPP162" s="211">
        <f t="shared" si="30"/>
        <v>0</v>
      </c>
      <c r="BPQ162" s="211">
        <f t="shared" si="30"/>
        <v>0</v>
      </c>
      <c r="BPR162" s="211">
        <f t="shared" si="30"/>
        <v>0</v>
      </c>
      <c r="BPS162" s="211">
        <f t="shared" si="30"/>
        <v>0</v>
      </c>
      <c r="BPT162" s="211">
        <f t="shared" si="30"/>
        <v>0</v>
      </c>
      <c r="BPU162" s="211">
        <f t="shared" si="30"/>
        <v>0</v>
      </c>
      <c r="BPV162" s="211">
        <f t="shared" si="30"/>
        <v>0</v>
      </c>
      <c r="BPW162" s="211">
        <f t="shared" si="30"/>
        <v>0</v>
      </c>
      <c r="BPX162" s="211">
        <f t="shared" si="30"/>
        <v>0</v>
      </c>
      <c r="BPY162" s="211">
        <f t="shared" si="30"/>
        <v>0</v>
      </c>
      <c r="BPZ162" s="211">
        <f t="shared" si="30"/>
        <v>0</v>
      </c>
      <c r="BQA162" s="211">
        <f t="shared" si="30"/>
        <v>0</v>
      </c>
      <c r="BQB162" s="211">
        <f t="shared" si="30"/>
        <v>0</v>
      </c>
      <c r="BQC162" s="211">
        <f t="shared" si="30"/>
        <v>0</v>
      </c>
      <c r="BQD162" s="211">
        <f t="shared" si="30"/>
        <v>0</v>
      </c>
      <c r="BQE162" s="211">
        <f t="shared" ref="BQE162:BSP162" si="31" xml:space="preserve"> BQE$159</f>
        <v>0</v>
      </c>
      <c r="BQF162" s="211">
        <f t="shared" si="31"/>
        <v>0</v>
      </c>
      <c r="BQG162" s="211">
        <f t="shared" si="31"/>
        <v>0</v>
      </c>
      <c r="BQH162" s="211">
        <f t="shared" si="31"/>
        <v>0</v>
      </c>
      <c r="BQI162" s="211">
        <f t="shared" si="31"/>
        <v>0</v>
      </c>
      <c r="BQJ162" s="211">
        <f t="shared" si="31"/>
        <v>0</v>
      </c>
      <c r="BQK162" s="211">
        <f t="shared" si="31"/>
        <v>0</v>
      </c>
      <c r="BQL162" s="211">
        <f t="shared" si="31"/>
        <v>0</v>
      </c>
      <c r="BQM162" s="211">
        <f t="shared" si="31"/>
        <v>0</v>
      </c>
      <c r="BQN162" s="211">
        <f t="shared" si="31"/>
        <v>0</v>
      </c>
      <c r="BQO162" s="211">
        <f t="shared" si="31"/>
        <v>0</v>
      </c>
      <c r="BQP162" s="211">
        <f t="shared" si="31"/>
        <v>0</v>
      </c>
      <c r="BQQ162" s="211">
        <f t="shared" si="31"/>
        <v>0</v>
      </c>
      <c r="BQR162" s="211">
        <f t="shared" si="31"/>
        <v>0</v>
      </c>
      <c r="BQS162" s="211">
        <f t="shared" si="31"/>
        <v>0</v>
      </c>
      <c r="BQT162" s="211">
        <f t="shared" si="31"/>
        <v>0</v>
      </c>
      <c r="BQU162" s="211">
        <f t="shared" si="31"/>
        <v>0</v>
      </c>
      <c r="BQV162" s="211">
        <f t="shared" si="31"/>
        <v>0</v>
      </c>
      <c r="BQW162" s="211">
        <f t="shared" si="31"/>
        <v>0</v>
      </c>
      <c r="BQX162" s="211">
        <f t="shared" si="31"/>
        <v>0</v>
      </c>
      <c r="BQY162" s="211">
        <f t="shared" si="31"/>
        <v>0</v>
      </c>
      <c r="BQZ162" s="211">
        <f t="shared" si="31"/>
        <v>0</v>
      </c>
      <c r="BRA162" s="211">
        <f t="shared" si="31"/>
        <v>0</v>
      </c>
      <c r="BRB162" s="211">
        <f t="shared" si="31"/>
        <v>0</v>
      </c>
      <c r="BRC162" s="211">
        <f t="shared" si="31"/>
        <v>0</v>
      </c>
      <c r="BRD162" s="211">
        <f t="shared" si="31"/>
        <v>0</v>
      </c>
      <c r="BRE162" s="211">
        <f t="shared" si="31"/>
        <v>0</v>
      </c>
      <c r="BRF162" s="211">
        <f t="shared" si="31"/>
        <v>0</v>
      </c>
      <c r="BRG162" s="211">
        <f t="shared" si="31"/>
        <v>0</v>
      </c>
      <c r="BRH162" s="211">
        <f t="shared" si="31"/>
        <v>0</v>
      </c>
      <c r="BRI162" s="211">
        <f t="shared" si="31"/>
        <v>0</v>
      </c>
      <c r="BRJ162" s="211">
        <f t="shared" si="31"/>
        <v>0</v>
      </c>
      <c r="BRK162" s="211">
        <f t="shared" si="31"/>
        <v>0</v>
      </c>
      <c r="BRL162" s="211">
        <f t="shared" si="31"/>
        <v>0</v>
      </c>
      <c r="BRM162" s="211">
        <f t="shared" si="31"/>
        <v>0</v>
      </c>
      <c r="BRN162" s="211">
        <f t="shared" si="31"/>
        <v>0</v>
      </c>
      <c r="BRO162" s="211">
        <f t="shared" si="31"/>
        <v>0</v>
      </c>
      <c r="BRP162" s="211">
        <f t="shared" si="31"/>
        <v>0</v>
      </c>
      <c r="BRQ162" s="211">
        <f t="shared" si="31"/>
        <v>0</v>
      </c>
      <c r="BRR162" s="211">
        <f t="shared" si="31"/>
        <v>0</v>
      </c>
      <c r="BRS162" s="211">
        <f t="shared" si="31"/>
        <v>0</v>
      </c>
      <c r="BRT162" s="211">
        <f t="shared" si="31"/>
        <v>0</v>
      </c>
      <c r="BRU162" s="211">
        <f t="shared" si="31"/>
        <v>0</v>
      </c>
      <c r="BRV162" s="211">
        <f t="shared" si="31"/>
        <v>0</v>
      </c>
      <c r="BRW162" s="211">
        <f t="shared" si="31"/>
        <v>0</v>
      </c>
      <c r="BRX162" s="211">
        <f t="shared" si="31"/>
        <v>0</v>
      </c>
      <c r="BRY162" s="211">
        <f t="shared" si="31"/>
        <v>0</v>
      </c>
      <c r="BRZ162" s="211">
        <f t="shared" si="31"/>
        <v>0</v>
      </c>
      <c r="BSA162" s="211">
        <f t="shared" si="31"/>
        <v>0</v>
      </c>
      <c r="BSB162" s="211">
        <f t="shared" si="31"/>
        <v>0</v>
      </c>
      <c r="BSC162" s="211">
        <f t="shared" si="31"/>
        <v>0</v>
      </c>
      <c r="BSD162" s="211">
        <f t="shared" si="31"/>
        <v>0</v>
      </c>
      <c r="BSE162" s="211">
        <f t="shared" si="31"/>
        <v>0</v>
      </c>
      <c r="BSF162" s="211">
        <f t="shared" si="31"/>
        <v>0</v>
      </c>
      <c r="BSG162" s="211">
        <f t="shared" si="31"/>
        <v>0</v>
      </c>
      <c r="BSH162" s="211">
        <f t="shared" si="31"/>
        <v>0</v>
      </c>
      <c r="BSI162" s="211">
        <f t="shared" si="31"/>
        <v>0</v>
      </c>
      <c r="BSJ162" s="211">
        <f t="shared" si="31"/>
        <v>0</v>
      </c>
      <c r="BSK162" s="211">
        <f t="shared" si="31"/>
        <v>0</v>
      </c>
      <c r="BSL162" s="211">
        <f t="shared" si="31"/>
        <v>0</v>
      </c>
      <c r="BSM162" s="211">
        <f t="shared" si="31"/>
        <v>0</v>
      </c>
      <c r="BSN162" s="211">
        <f t="shared" si="31"/>
        <v>0</v>
      </c>
      <c r="BSO162" s="211">
        <f t="shared" si="31"/>
        <v>0</v>
      </c>
      <c r="BSP162" s="211">
        <f t="shared" si="31"/>
        <v>0</v>
      </c>
      <c r="BSQ162" s="211">
        <f t="shared" ref="BSQ162:BVB162" si="32" xml:space="preserve"> BSQ$159</f>
        <v>0</v>
      </c>
      <c r="BSR162" s="211">
        <f t="shared" si="32"/>
        <v>0</v>
      </c>
      <c r="BSS162" s="211">
        <f t="shared" si="32"/>
        <v>0</v>
      </c>
      <c r="BST162" s="211">
        <f t="shared" si="32"/>
        <v>0</v>
      </c>
      <c r="BSU162" s="211">
        <f t="shared" si="32"/>
        <v>0</v>
      </c>
      <c r="BSV162" s="211">
        <f t="shared" si="32"/>
        <v>0</v>
      </c>
      <c r="BSW162" s="211">
        <f t="shared" si="32"/>
        <v>0</v>
      </c>
      <c r="BSX162" s="211">
        <f t="shared" si="32"/>
        <v>0</v>
      </c>
      <c r="BSY162" s="211">
        <f t="shared" si="32"/>
        <v>0</v>
      </c>
      <c r="BSZ162" s="211">
        <f t="shared" si="32"/>
        <v>0</v>
      </c>
      <c r="BTA162" s="211">
        <f t="shared" si="32"/>
        <v>0</v>
      </c>
      <c r="BTB162" s="211">
        <f t="shared" si="32"/>
        <v>0</v>
      </c>
      <c r="BTC162" s="211">
        <f t="shared" si="32"/>
        <v>0</v>
      </c>
      <c r="BTD162" s="211">
        <f t="shared" si="32"/>
        <v>0</v>
      </c>
      <c r="BTE162" s="211">
        <f t="shared" si="32"/>
        <v>0</v>
      </c>
      <c r="BTF162" s="211">
        <f t="shared" si="32"/>
        <v>0</v>
      </c>
      <c r="BTG162" s="211">
        <f t="shared" si="32"/>
        <v>0</v>
      </c>
      <c r="BTH162" s="211">
        <f t="shared" si="32"/>
        <v>0</v>
      </c>
      <c r="BTI162" s="211">
        <f t="shared" si="32"/>
        <v>0</v>
      </c>
      <c r="BTJ162" s="211">
        <f t="shared" si="32"/>
        <v>0</v>
      </c>
      <c r="BTK162" s="211">
        <f t="shared" si="32"/>
        <v>0</v>
      </c>
      <c r="BTL162" s="211">
        <f t="shared" si="32"/>
        <v>0</v>
      </c>
      <c r="BTM162" s="211">
        <f t="shared" si="32"/>
        <v>0</v>
      </c>
      <c r="BTN162" s="211">
        <f t="shared" si="32"/>
        <v>0</v>
      </c>
      <c r="BTO162" s="211">
        <f t="shared" si="32"/>
        <v>0</v>
      </c>
      <c r="BTP162" s="211">
        <f t="shared" si="32"/>
        <v>0</v>
      </c>
      <c r="BTQ162" s="211">
        <f t="shared" si="32"/>
        <v>0</v>
      </c>
      <c r="BTR162" s="211">
        <f t="shared" si="32"/>
        <v>0</v>
      </c>
      <c r="BTS162" s="211">
        <f t="shared" si="32"/>
        <v>0</v>
      </c>
      <c r="BTT162" s="211">
        <f t="shared" si="32"/>
        <v>0</v>
      </c>
      <c r="BTU162" s="211">
        <f t="shared" si="32"/>
        <v>0</v>
      </c>
      <c r="BTV162" s="211">
        <f t="shared" si="32"/>
        <v>0</v>
      </c>
      <c r="BTW162" s="211">
        <f t="shared" si="32"/>
        <v>0</v>
      </c>
      <c r="BTX162" s="211">
        <f t="shared" si="32"/>
        <v>0</v>
      </c>
      <c r="BTY162" s="211">
        <f t="shared" si="32"/>
        <v>0</v>
      </c>
      <c r="BTZ162" s="211">
        <f t="shared" si="32"/>
        <v>0</v>
      </c>
      <c r="BUA162" s="211">
        <f t="shared" si="32"/>
        <v>0</v>
      </c>
      <c r="BUB162" s="211">
        <f t="shared" si="32"/>
        <v>0</v>
      </c>
      <c r="BUC162" s="211">
        <f t="shared" si="32"/>
        <v>0</v>
      </c>
      <c r="BUD162" s="211">
        <f t="shared" si="32"/>
        <v>0</v>
      </c>
      <c r="BUE162" s="211">
        <f t="shared" si="32"/>
        <v>0</v>
      </c>
      <c r="BUF162" s="211">
        <f t="shared" si="32"/>
        <v>0</v>
      </c>
      <c r="BUG162" s="211">
        <f t="shared" si="32"/>
        <v>0</v>
      </c>
      <c r="BUH162" s="211">
        <f t="shared" si="32"/>
        <v>0</v>
      </c>
      <c r="BUI162" s="211">
        <f t="shared" si="32"/>
        <v>0</v>
      </c>
      <c r="BUJ162" s="211">
        <f t="shared" si="32"/>
        <v>0</v>
      </c>
      <c r="BUK162" s="211">
        <f t="shared" si="32"/>
        <v>0</v>
      </c>
      <c r="BUL162" s="211">
        <f t="shared" si="32"/>
        <v>0</v>
      </c>
      <c r="BUM162" s="211">
        <f t="shared" si="32"/>
        <v>0</v>
      </c>
      <c r="BUN162" s="211">
        <f t="shared" si="32"/>
        <v>0</v>
      </c>
      <c r="BUO162" s="211">
        <f t="shared" si="32"/>
        <v>0</v>
      </c>
      <c r="BUP162" s="211">
        <f t="shared" si="32"/>
        <v>0</v>
      </c>
      <c r="BUQ162" s="211">
        <f t="shared" si="32"/>
        <v>0</v>
      </c>
      <c r="BUR162" s="211">
        <f t="shared" si="32"/>
        <v>0</v>
      </c>
      <c r="BUS162" s="211">
        <f t="shared" si="32"/>
        <v>0</v>
      </c>
      <c r="BUT162" s="211">
        <f t="shared" si="32"/>
        <v>0</v>
      </c>
      <c r="BUU162" s="211">
        <f t="shared" si="32"/>
        <v>0</v>
      </c>
      <c r="BUV162" s="211">
        <f t="shared" si="32"/>
        <v>0</v>
      </c>
      <c r="BUW162" s="211">
        <f t="shared" si="32"/>
        <v>0</v>
      </c>
      <c r="BUX162" s="211">
        <f t="shared" si="32"/>
        <v>0</v>
      </c>
      <c r="BUY162" s="211">
        <f t="shared" si="32"/>
        <v>0</v>
      </c>
      <c r="BUZ162" s="211">
        <f t="shared" si="32"/>
        <v>0</v>
      </c>
      <c r="BVA162" s="211">
        <f t="shared" si="32"/>
        <v>0</v>
      </c>
      <c r="BVB162" s="211">
        <f t="shared" si="32"/>
        <v>0</v>
      </c>
      <c r="BVC162" s="211">
        <f t="shared" ref="BVC162:BXN162" si="33" xml:space="preserve"> BVC$159</f>
        <v>0</v>
      </c>
      <c r="BVD162" s="211">
        <f t="shared" si="33"/>
        <v>0</v>
      </c>
      <c r="BVE162" s="211">
        <f t="shared" si="33"/>
        <v>0</v>
      </c>
      <c r="BVF162" s="211">
        <f t="shared" si="33"/>
        <v>0</v>
      </c>
      <c r="BVG162" s="211">
        <f t="shared" si="33"/>
        <v>0</v>
      </c>
      <c r="BVH162" s="211">
        <f t="shared" si="33"/>
        <v>0</v>
      </c>
      <c r="BVI162" s="211">
        <f t="shared" si="33"/>
        <v>0</v>
      </c>
      <c r="BVJ162" s="211">
        <f t="shared" si="33"/>
        <v>0</v>
      </c>
      <c r="BVK162" s="211">
        <f t="shared" si="33"/>
        <v>0</v>
      </c>
      <c r="BVL162" s="211">
        <f t="shared" si="33"/>
        <v>0</v>
      </c>
      <c r="BVM162" s="211">
        <f t="shared" si="33"/>
        <v>0</v>
      </c>
      <c r="BVN162" s="211">
        <f t="shared" si="33"/>
        <v>0</v>
      </c>
      <c r="BVO162" s="211">
        <f t="shared" si="33"/>
        <v>0</v>
      </c>
      <c r="BVP162" s="211">
        <f t="shared" si="33"/>
        <v>0</v>
      </c>
      <c r="BVQ162" s="211">
        <f t="shared" si="33"/>
        <v>0</v>
      </c>
      <c r="BVR162" s="211">
        <f t="shared" si="33"/>
        <v>0</v>
      </c>
      <c r="BVS162" s="211">
        <f t="shared" si="33"/>
        <v>0</v>
      </c>
      <c r="BVT162" s="211">
        <f t="shared" si="33"/>
        <v>0</v>
      </c>
      <c r="BVU162" s="211">
        <f t="shared" si="33"/>
        <v>0</v>
      </c>
      <c r="BVV162" s="211">
        <f t="shared" si="33"/>
        <v>0</v>
      </c>
      <c r="BVW162" s="211">
        <f t="shared" si="33"/>
        <v>0</v>
      </c>
      <c r="BVX162" s="211">
        <f t="shared" si="33"/>
        <v>0</v>
      </c>
      <c r="BVY162" s="211">
        <f t="shared" si="33"/>
        <v>0</v>
      </c>
      <c r="BVZ162" s="211">
        <f t="shared" si="33"/>
        <v>0</v>
      </c>
      <c r="BWA162" s="211">
        <f t="shared" si="33"/>
        <v>0</v>
      </c>
      <c r="BWB162" s="211">
        <f t="shared" si="33"/>
        <v>0</v>
      </c>
      <c r="BWC162" s="211">
        <f t="shared" si="33"/>
        <v>0</v>
      </c>
      <c r="BWD162" s="211">
        <f t="shared" si="33"/>
        <v>0</v>
      </c>
      <c r="BWE162" s="211">
        <f t="shared" si="33"/>
        <v>0</v>
      </c>
      <c r="BWF162" s="211">
        <f t="shared" si="33"/>
        <v>0</v>
      </c>
      <c r="BWG162" s="211">
        <f t="shared" si="33"/>
        <v>0</v>
      </c>
      <c r="BWH162" s="211">
        <f t="shared" si="33"/>
        <v>0</v>
      </c>
      <c r="BWI162" s="211">
        <f t="shared" si="33"/>
        <v>0</v>
      </c>
      <c r="BWJ162" s="211">
        <f t="shared" si="33"/>
        <v>0</v>
      </c>
      <c r="BWK162" s="211">
        <f t="shared" si="33"/>
        <v>0</v>
      </c>
      <c r="BWL162" s="211">
        <f t="shared" si="33"/>
        <v>0</v>
      </c>
      <c r="BWM162" s="211">
        <f t="shared" si="33"/>
        <v>0</v>
      </c>
      <c r="BWN162" s="211">
        <f t="shared" si="33"/>
        <v>0</v>
      </c>
      <c r="BWO162" s="211">
        <f t="shared" si="33"/>
        <v>0</v>
      </c>
      <c r="BWP162" s="211">
        <f t="shared" si="33"/>
        <v>0</v>
      </c>
      <c r="BWQ162" s="211">
        <f t="shared" si="33"/>
        <v>0</v>
      </c>
      <c r="BWR162" s="211">
        <f t="shared" si="33"/>
        <v>0</v>
      </c>
      <c r="BWS162" s="211">
        <f t="shared" si="33"/>
        <v>0</v>
      </c>
      <c r="BWT162" s="211">
        <f t="shared" si="33"/>
        <v>0</v>
      </c>
      <c r="BWU162" s="211">
        <f t="shared" si="33"/>
        <v>0</v>
      </c>
      <c r="BWV162" s="211">
        <f t="shared" si="33"/>
        <v>0</v>
      </c>
      <c r="BWW162" s="211">
        <f t="shared" si="33"/>
        <v>0</v>
      </c>
      <c r="BWX162" s="211">
        <f t="shared" si="33"/>
        <v>0</v>
      </c>
      <c r="BWY162" s="211">
        <f t="shared" si="33"/>
        <v>0</v>
      </c>
      <c r="BWZ162" s="211">
        <f t="shared" si="33"/>
        <v>0</v>
      </c>
      <c r="BXA162" s="211">
        <f t="shared" si="33"/>
        <v>0</v>
      </c>
      <c r="BXB162" s="211">
        <f t="shared" si="33"/>
        <v>0</v>
      </c>
      <c r="BXC162" s="211">
        <f t="shared" si="33"/>
        <v>0</v>
      </c>
      <c r="BXD162" s="211">
        <f t="shared" si="33"/>
        <v>0</v>
      </c>
      <c r="BXE162" s="211">
        <f t="shared" si="33"/>
        <v>0</v>
      </c>
      <c r="BXF162" s="211">
        <f t="shared" si="33"/>
        <v>0</v>
      </c>
      <c r="BXG162" s="211">
        <f t="shared" si="33"/>
        <v>0</v>
      </c>
      <c r="BXH162" s="211">
        <f t="shared" si="33"/>
        <v>0</v>
      </c>
      <c r="BXI162" s="211">
        <f t="shared" si="33"/>
        <v>0</v>
      </c>
      <c r="BXJ162" s="211">
        <f t="shared" si="33"/>
        <v>0</v>
      </c>
      <c r="BXK162" s="211">
        <f t="shared" si="33"/>
        <v>0</v>
      </c>
      <c r="BXL162" s="211">
        <f t="shared" si="33"/>
        <v>0</v>
      </c>
      <c r="BXM162" s="211">
        <f t="shared" si="33"/>
        <v>0</v>
      </c>
      <c r="BXN162" s="211">
        <f t="shared" si="33"/>
        <v>0</v>
      </c>
      <c r="BXO162" s="211">
        <f t="shared" ref="BXO162:BZZ162" si="34" xml:space="preserve"> BXO$159</f>
        <v>0</v>
      </c>
      <c r="BXP162" s="211">
        <f t="shared" si="34"/>
        <v>0</v>
      </c>
      <c r="BXQ162" s="211">
        <f t="shared" si="34"/>
        <v>0</v>
      </c>
      <c r="BXR162" s="211">
        <f t="shared" si="34"/>
        <v>0</v>
      </c>
      <c r="BXS162" s="211">
        <f t="shared" si="34"/>
        <v>0</v>
      </c>
      <c r="BXT162" s="211">
        <f t="shared" si="34"/>
        <v>0</v>
      </c>
      <c r="BXU162" s="211">
        <f t="shared" si="34"/>
        <v>0</v>
      </c>
      <c r="BXV162" s="211">
        <f t="shared" si="34"/>
        <v>0</v>
      </c>
      <c r="BXW162" s="211">
        <f t="shared" si="34"/>
        <v>0</v>
      </c>
      <c r="BXX162" s="211">
        <f t="shared" si="34"/>
        <v>0</v>
      </c>
      <c r="BXY162" s="211">
        <f t="shared" si="34"/>
        <v>0</v>
      </c>
      <c r="BXZ162" s="211">
        <f t="shared" si="34"/>
        <v>0</v>
      </c>
      <c r="BYA162" s="211">
        <f t="shared" si="34"/>
        <v>0</v>
      </c>
      <c r="BYB162" s="211">
        <f t="shared" si="34"/>
        <v>0</v>
      </c>
      <c r="BYC162" s="211">
        <f t="shared" si="34"/>
        <v>0</v>
      </c>
      <c r="BYD162" s="211">
        <f t="shared" si="34"/>
        <v>0</v>
      </c>
      <c r="BYE162" s="211">
        <f t="shared" si="34"/>
        <v>0</v>
      </c>
      <c r="BYF162" s="211">
        <f t="shared" si="34"/>
        <v>0</v>
      </c>
      <c r="BYG162" s="211">
        <f t="shared" si="34"/>
        <v>0</v>
      </c>
      <c r="BYH162" s="211">
        <f t="shared" si="34"/>
        <v>0</v>
      </c>
      <c r="BYI162" s="211">
        <f t="shared" si="34"/>
        <v>0</v>
      </c>
      <c r="BYJ162" s="211">
        <f t="shared" si="34"/>
        <v>0</v>
      </c>
      <c r="BYK162" s="211">
        <f t="shared" si="34"/>
        <v>0</v>
      </c>
      <c r="BYL162" s="211">
        <f t="shared" si="34"/>
        <v>0</v>
      </c>
      <c r="BYM162" s="211">
        <f t="shared" si="34"/>
        <v>0</v>
      </c>
      <c r="BYN162" s="211">
        <f t="shared" si="34"/>
        <v>0</v>
      </c>
      <c r="BYO162" s="211">
        <f t="shared" si="34"/>
        <v>0</v>
      </c>
      <c r="BYP162" s="211">
        <f t="shared" si="34"/>
        <v>0</v>
      </c>
      <c r="BYQ162" s="211">
        <f t="shared" si="34"/>
        <v>0</v>
      </c>
      <c r="BYR162" s="211">
        <f t="shared" si="34"/>
        <v>0</v>
      </c>
      <c r="BYS162" s="211">
        <f t="shared" si="34"/>
        <v>0</v>
      </c>
      <c r="BYT162" s="211">
        <f t="shared" si="34"/>
        <v>0</v>
      </c>
      <c r="BYU162" s="211">
        <f t="shared" si="34"/>
        <v>0</v>
      </c>
      <c r="BYV162" s="211">
        <f t="shared" si="34"/>
        <v>0</v>
      </c>
      <c r="BYW162" s="211">
        <f t="shared" si="34"/>
        <v>0</v>
      </c>
      <c r="BYX162" s="211">
        <f t="shared" si="34"/>
        <v>0</v>
      </c>
      <c r="BYY162" s="211">
        <f t="shared" si="34"/>
        <v>0</v>
      </c>
      <c r="BYZ162" s="211">
        <f t="shared" si="34"/>
        <v>0</v>
      </c>
      <c r="BZA162" s="211">
        <f t="shared" si="34"/>
        <v>0</v>
      </c>
      <c r="BZB162" s="211">
        <f t="shared" si="34"/>
        <v>0</v>
      </c>
      <c r="BZC162" s="211">
        <f t="shared" si="34"/>
        <v>0</v>
      </c>
      <c r="BZD162" s="211">
        <f t="shared" si="34"/>
        <v>0</v>
      </c>
      <c r="BZE162" s="211">
        <f t="shared" si="34"/>
        <v>0</v>
      </c>
      <c r="BZF162" s="211">
        <f t="shared" si="34"/>
        <v>0</v>
      </c>
      <c r="BZG162" s="211">
        <f t="shared" si="34"/>
        <v>0</v>
      </c>
      <c r="BZH162" s="211">
        <f t="shared" si="34"/>
        <v>0</v>
      </c>
      <c r="BZI162" s="211">
        <f t="shared" si="34"/>
        <v>0</v>
      </c>
      <c r="BZJ162" s="211">
        <f t="shared" si="34"/>
        <v>0</v>
      </c>
      <c r="BZK162" s="211">
        <f t="shared" si="34"/>
        <v>0</v>
      </c>
      <c r="BZL162" s="211">
        <f t="shared" si="34"/>
        <v>0</v>
      </c>
      <c r="BZM162" s="211">
        <f t="shared" si="34"/>
        <v>0</v>
      </c>
      <c r="BZN162" s="211">
        <f t="shared" si="34"/>
        <v>0</v>
      </c>
      <c r="BZO162" s="211">
        <f t="shared" si="34"/>
        <v>0</v>
      </c>
      <c r="BZP162" s="211">
        <f t="shared" si="34"/>
        <v>0</v>
      </c>
      <c r="BZQ162" s="211">
        <f t="shared" si="34"/>
        <v>0</v>
      </c>
      <c r="BZR162" s="211">
        <f t="shared" si="34"/>
        <v>0</v>
      </c>
      <c r="BZS162" s="211">
        <f t="shared" si="34"/>
        <v>0</v>
      </c>
      <c r="BZT162" s="211">
        <f t="shared" si="34"/>
        <v>0</v>
      </c>
      <c r="BZU162" s="211">
        <f t="shared" si="34"/>
        <v>0</v>
      </c>
      <c r="BZV162" s="211">
        <f t="shared" si="34"/>
        <v>0</v>
      </c>
      <c r="BZW162" s="211">
        <f t="shared" si="34"/>
        <v>0</v>
      </c>
      <c r="BZX162" s="211">
        <f t="shared" si="34"/>
        <v>0</v>
      </c>
      <c r="BZY162" s="211">
        <f t="shared" si="34"/>
        <v>0</v>
      </c>
      <c r="BZZ162" s="211">
        <f t="shared" si="34"/>
        <v>0</v>
      </c>
      <c r="CAA162" s="211">
        <f t="shared" ref="CAA162:CCL162" si="35" xml:space="preserve"> CAA$159</f>
        <v>0</v>
      </c>
      <c r="CAB162" s="211">
        <f t="shared" si="35"/>
        <v>0</v>
      </c>
      <c r="CAC162" s="211">
        <f t="shared" si="35"/>
        <v>0</v>
      </c>
      <c r="CAD162" s="211">
        <f t="shared" si="35"/>
        <v>0</v>
      </c>
      <c r="CAE162" s="211">
        <f t="shared" si="35"/>
        <v>0</v>
      </c>
      <c r="CAF162" s="211">
        <f t="shared" si="35"/>
        <v>0</v>
      </c>
      <c r="CAG162" s="211">
        <f t="shared" si="35"/>
        <v>0</v>
      </c>
      <c r="CAH162" s="211">
        <f t="shared" si="35"/>
        <v>0</v>
      </c>
      <c r="CAI162" s="211">
        <f t="shared" si="35"/>
        <v>0</v>
      </c>
      <c r="CAJ162" s="211">
        <f t="shared" si="35"/>
        <v>0</v>
      </c>
      <c r="CAK162" s="211">
        <f t="shared" si="35"/>
        <v>0</v>
      </c>
      <c r="CAL162" s="211">
        <f t="shared" si="35"/>
        <v>0</v>
      </c>
      <c r="CAM162" s="211">
        <f t="shared" si="35"/>
        <v>0</v>
      </c>
      <c r="CAN162" s="211">
        <f t="shared" si="35"/>
        <v>0</v>
      </c>
      <c r="CAO162" s="211">
        <f t="shared" si="35"/>
        <v>0</v>
      </c>
      <c r="CAP162" s="211">
        <f t="shared" si="35"/>
        <v>0</v>
      </c>
      <c r="CAQ162" s="211">
        <f t="shared" si="35"/>
        <v>0</v>
      </c>
      <c r="CAR162" s="211">
        <f t="shared" si="35"/>
        <v>0</v>
      </c>
      <c r="CAS162" s="211">
        <f t="shared" si="35"/>
        <v>0</v>
      </c>
      <c r="CAT162" s="211">
        <f t="shared" si="35"/>
        <v>0</v>
      </c>
      <c r="CAU162" s="211">
        <f t="shared" si="35"/>
        <v>0</v>
      </c>
      <c r="CAV162" s="211">
        <f t="shared" si="35"/>
        <v>0</v>
      </c>
      <c r="CAW162" s="211">
        <f t="shared" si="35"/>
        <v>0</v>
      </c>
      <c r="CAX162" s="211">
        <f t="shared" si="35"/>
        <v>0</v>
      </c>
      <c r="CAY162" s="211">
        <f t="shared" si="35"/>
        <v>0</v>
      </c>
      <c r="CAZ162" s="211">
        <f t="shared" si="35"/>
        <v>0</v>
      </c>
      <c r="CBA162" s="211">
        <f t="shared" si="35"/>
        <v>0</v>
      </c>
      <c r="CBB162" s="211">
        <f t="shared" si="35"/>
        <v>0</v>
      </c>
      <c r="CBC162" s="211">
        <f t="shared" si="35"/>
        <v>0</v>
      </c>
      <c r="CBD162" s="211">
        <f t="shared" si="35"/>
        <v>0</v>
      </c>
      <c r="CBE162" s="211">
        <f t="shared" si="35"/>
        <v>0</v>
      </c>
      <c r="CBF162" s="211">
        <f t="shared" si="35"/>
        <v>0</v>
      </c>
      <c r="CBG162" s="211">
        <f t="shared" si="35"/>
        <v>0</v>
      </c>
      <c r="CBH162" s="211">
        <f t="shared" si="35"/>
        <v>0</v>
      </c>
      <c r="CBI162" s="211">
        <f t="shared" si="35"/>
        <v>0</v>
      </c>
      <c r="CBJ162" s="211">
        <f t="shared" si="35"/>
        <v>0</v>
      </c>
      <c r="CBK162" s="211">
        <f t="shared" si="35"/>
        <v>0</v>
      </c>
      <c r="CBL162" s="211">
        <f t="shared" si="35"/>
        <v>0</v>
      </c>
      <c r="CBM162" s="211">
        <f t="shared" si="35"/>
        <v>0</v>
      </c>
      <c r="CBN162" s="211">
        <f t="shared" si="35"/>
        <v>0</v>
      </c>
      <c r="CBO162" s="211">
        <f t="shared" si="35"/>
        <v>0</v>
      </c>
      <c r="CBP162" s="211">
        <f t="shared" si="35"/>
        <v>0</v>
      </c>
      <c r="CBQ162" s="211">
        <f t="shared" si="35"/>
        <v>0</v>
      </c>
      <c r="CBR162" s="211">
        <f t="shared" si="35"/>
        <v>0</v>
      </c>
      <c r="CBS162" s="211">
        <f t="shared" si="35"/>
        <v>0</v>
      </c>
      <c r="CBT162" s="211">
        <f t="shared" si="35"/>
        <v>0</v>
      </c>
      <c r="CBU162" s="211">
        <f t="shared" si="35"/>
        <v>0</v>
      </c>
      <c r="CBV162" s="211">
        <f t="shared" si="35"/>
        <v>0</v>
      </c>
      <c r="CBW162" s="211">
        <f t="shared" si="35"/>
        <v>0</v>
      </c>
      <c r="CBX162" s="211">
        <f t="shared" si="35"/>
        <v>0</v>
      </c>
      <c r="CBY162" s="211">
        <f t="shared" si="35"/>
        <v>0</v>
      </c>
      <c r="CBZ162" s="211">
        <f t="shared" si="35"/>
        <v>0</v>
      </c>
      <c r="CCA162" s="211">
        <f t="shared" si="35"/>
        <v>0</v>
      </c>
      <c r="CCB162" s="211">
        <f t="shared" si="35"/>
        <v>0</v>
      </c>
      <c r="CCC162" s="211">
        <f t="shared" si="35"/>
        <v>0</v>
      </c>
      <c r="CCD162" s="211">
        <f t="shared" si="35"/>
        <v>0</v>
      </c>
      <c r="CCE162" s="211">
        <f t="shared" si="35"/>
        <v>0</v>
      </c>
      <c r="CCF162" s="211">
        <f t="shared" si="35"/>
        <v>0</v>
      </c>
      <c r="CCG162" s="211">
        <f t="shared" si="35"/>
        <v>0</v>
      </c>
      <c r="CCH162" s="211">
        <f t="shared" si="35"/>
        <v>0</v>
      </c>
      <c r="CCI162" s="211">
        <f t="shared" si="35"/>
        <v>0</v>
      </c>
      <c r="CCJ162" s="211">
        <f t="shared" si="35"/>
        <v>0</v>
      </c>
      <c r="CCK162" s="211">
        <f t="shared" si="35"/>
        <v>0</v>
      </c>
      <c r="CCL162" s="211">
        <f t="shared" si="35"/>
        <v>0</v>
      </c>
      <c r="CCM162" s="211">
        <f t="shared" ref="CCM162:CEX162" si="36" xml:space="preserve"> CCM$159</f>
        <v>0</v>
      </c>
      <c r="CCN162" s="211">
        <f t="shared" si="36"/>
        <v>0</v>
      </c>
      <c r="CCO162" s="211">
        <f t="shared" si="36"/>
        <v>0</v>
      </c>
      <c r="CCP162" s="211">
        <f t="shared" si="36"/>
        <v>0</v>
      </c>
      <c r="CCQ162" s="211">
        <f t="shared" si="36"/>
        <v>0</v>
      </c>
      <c r="CCR162" s="211">
        <f t="shared" si="36"/>
        <v>0</v>
      </c>
      <c r="CCS162" s="211">
        <f t="shared" si="36"/>
        <v>0</v>
      </c>
      <c r="CCT162" s="211">
        <f t="shared" si="36"/>
        <v>0</v>
      </c>
      <c r="CCU162" s="211">
        <f t="shared" si="36"/>
        <v>0</v>
      </c>
      <c r="CCV162" s="211">
        <f t="shared" si="36"/>
        <v>0</v>
      </c>
      <c r="CCW162" s="211">
        <f t="shared" si="36"/>
        <v>0</v>
      </c>
      <c r="CCX162" s="211">
        <f t="shared" si="36"/>
        <v>0</v>
      </c>
      <c r="CCY162" s="211">
        <f t="shared" si="36"/>
        <v>0</v>
      </c>
      <c r="CCZ162" s="211">
        <f t="shared" si="36"/>
        <v>0</v>
      </c>
      <c r="CDA162" s="211">
        <f t="shared" si="36"/>
        <v>0</v>
      </c>
      <c r="CDB162" s="211">
        <f t="shared" si="36"/>
        <v>0</v>
      </c>
      <c r="CDC162" s="211">
        <f t="shared" si="36"/>
        <v>0</v>
      </c>
      <c r="CDD162" s="211">
        <f t="shared" si="36"/>
        <v>0</v>
      </c>
      <c r="CDE162" s="211">
        <f t="shared" si="36"/>
        <v>0</v>
      </c>
      <c r="CDF162" s="211">
        <f t="shared" si="36"/>
        <v>0</v>
      </c>
      <c r="CDG162" s="211">
        <f t="shared" si="36"/>
        <v>0</v>
      </c>
      <c r="CDH162" s="211">
        <f t="shared" si="36"/>
        <v>0</v>
      </c>
      <c r="CDI162" s="211">
        <f t="shared" si="36"/>
        <v>0</v>
      </c>
      <c r="CDJ162" s="211">
        <f t="shared" si="36"/>
        <v>0</v>
      </c>
      <c r="CDK162" s="211">
        <f t="shared" si="36"/>
        <v>0</v>
      </c>
      <c r="CDL162" s="211">
        <f t="shared" si="36"/>
        <v>0</v>
      </c>
      <c r="CDM162" s="211">
        <f t="shared" si="36"/>
        <v>0</v>
      </c>
      <c r="CDN162" s="211">
        <f t="shared" si="36"/>
        <v>0</v>
      </c>
      <c r="CDO162" s="211">
        <f t="shared" si="36"/>
        <v>0</v>
      </c>
      <c r="CDP162" s="211">
        <f t="shared" si="36"/>
        <v>0</v>
      </c>
      <c r="CDQ162" s="211">
        <f t="shared" si="36"/>
        <v>0</v>
      </c>
      <c r="CDR162" s="211">
        <f t="shared" si="36"/>
        <v>0</v>
      </c>
      <c r="CDS162" s="211">
        <f t="shared" si="36"/>
        <v>0</v>
      </c>
      <c r="CDT162" s="211">
        <f t="shared" si="36"/>
        <v>0</v>
      </c>
      <c r="CDU162" s="211">
        <f t="shared" si="36"/>
        <v>0</v>
      </c>
      <c r="CDV162" s="211">
        <f t="shared" si="36"/>
        <v>0</v>
      </c>
      <c r="CDW162" s="211">
        <f t="shared" si="36"/>
        <v>0</v>
      </c>
      <c r="CDX162" s="211">
        <f t="shared" si="36"/>
        <v>0</v>
      </c>
      <c r="CDY162" s="211">
        <f t="shared" si="36"/>
        <v>0</v>
      </c>
      <c r="CDZ162" s="211">
        <f t="shared" si="36"/>
        <v>0</v>
      </c>
      <c r="CEA162" s="211">
        <f t="shared" si="36"/>
        <v>0</v>
      </c>
      <c r="CEB162" s="211">
        <f t="shared" si="36"/>
        <v>0</v>
      </c>
      <c r="CEC162" s="211">
        <f t="shared" si="36"/>
        <v>0</v>
      </c>
      <c r="CED162" s="211">
        <f t="shared" si="36"/>
        <v>0</v>
      </c>
      <c r="CEE162" s="211">
        <f t="shared" si="36"/>
        <v>0</v>
      </c>
      <c r="CEF162" s="211">
        <f t="shared" si="36"/>
        <v>0</v>
      </c>
      <c r="CEG162" s="211">
        <f t="shared" si="36"/>
        <v>0</v>
      </c>
      <c r="CEH162" s="211">
        <f t="shared" si="36"/>
        <v>0</v>
      </c>
      <c r="CEI162" s="211">
        <f t="shared" si="36"/>
        <v>0</v>
      </c>
      <c r="CEJ162" s="211">
        <f t="shared" si="36"/>
        <v>0</v>
      </c>
      <c r="CEK162" s="211">
        <f t="shared" si="36"/>
        <v>0</v>
      </c>
      <c r="CEL162" s="211">
        <f t="shared" si="36"/>
        <v>0</v>
      </c>
      <c r="CEM162" s="211">
        <f t="shared" si="36"/>
        <v>0</v>
      </c>
      <c r="CEN162" s="211">
        <f t="shared" si="36"/>
        <v>0</v>
      </c>
      <c r="CEO162" s="211">
        <f t="shared" si="36"/>
        <v>0</v>
      </c>
      <c r="CEP162" s="211">
        <f t="shared" si="36"/>
        <v>0</v>
      </c>
      <c r="CEQ162" s="211">
        <f t="shared" si="36"/>
        <v>0</v>
      </c>
      <c r="CER162" s="211">
        <f t="shared" si="36"/>
        <v>0</v>
      </c>
      <c r="CES162" s="211">
        <f t="shared" si="36"/>
        <v>0</v>
      </c>
      <c r="CET162" s="211">
        <f t="shared" si="36"/>
        <v>0</v>
      </c>
      <c r="CEU162" s="211">
        <f t="shared" si="36"/>
        <v>0</v>
      </c>
      <c r="CEV162" s="211">
        <f t="shared" si="36"/>
        <v>0</v>
      </c>
      <c r="CEW162" s="211">
        <f t="shared" si="36"/>
        <v>0</v>
      </c>
      <c r="CEX162" s="211">
        <f t="shared" si="36"/>
        <v>0</v>
      </c>
      <c r="CEY162" s="211">
        <f t="shared" ref="CEY162:CHJ162" si="37" xml:space="preserve"> CEY$159</f>
        <v>0</v>
      </c>
      <c r="CEZ162" s="211">
        <f t="shared" si="37"/>
        <v>0</v>
      </c>
      <c r="CFA162" s="211">
        <f t="shared" si="37"/>
        <v>0</v>
      </c>
      <c r="CFB162" s="211">
        <f t="shared" si="37"/>
        <v>0</v>
      </c>
      <c r="CFC162" s="211">
        <f t="shared" si="37"/>
        <v>0</v>
      </c>
      <c r="CFD162" s="211">
        <f t="shared" si="37"/>
        <v>0</v>
      </c>
      <c r="CFE162" s="211">
        <f t="shared" si="37"/>
        <v>0</v>
      </c>
      <c r="CFF162" s="211">
        <f t="shared" si="37"/>
        <v>0</v>
      </c>
      <c r="CFG162" s="211">
        <f t="shared" si="37"/>
        <v>0</v>
      </c>
      <c r="CFH162" s="211">
        <f t="shared" si="37"/>
        <v>0</v>
      </c>
      <c r="CFI162" s="211">
        <f t="shared" si="37"/>
        <v>0</v>
      </c>
      <c r="CFJ162" s="211">
        <f t="shared" si="37"/>
        <v>0</v>
      </c>
      <c r="CFK162" s="211">
        <f t="shared" si="37"/>
        <v>0</v>
      </c>
      <c r="CFL162" s="211">
        <f t="shared" si="37"/>
        <v>0</v>
      </c>
      <c r="CFM162" s="211">
        <f t="shared" si="37"/>
        <v>0</v>
      </c>
      <c r="CFN162" s="211">
        <f t="shared" si="37"/>
        <v>0</v>
      </c>
      <c r="CFO162" s="211">
        <f t="shared" si="37"/>
        <v>0</v>
      </c>
      <c r="CFP162" s="211">
        <f t="shared" si="37"/>
        <v>0</v>
      </c>
      <c r="CFQ162" s="211">
        <f t="shared" si="37"/>
        <v>0</v>
      </c>
      <c r="CFR162" s="211">
        <f t="shared" si="37"/>
        <v>0</v>
      </c>
      <c r="CFS162" s="211">
        <f t="shared" si="37"/>
        <v>0</v>
      </c>
      <c r="CFT162" s="211">
        <f t="shared" si="37"/>
        <v>0</v>
      </c>
      <c r="CFU162" s="211">
        <f t="shared" si="37"/>
        <v>0</v>
      </c>
      <c r="CFV162" s="211">
        <f t="shared" si="37"/>
        <v>0</v>
      </c>
      <c r="CFW162" s="211">
        <f t="shared" si="37"/>
        <v>0</v>
      </c>
      <c r="CFX162" s="211">
        <f t="shared" si="37"/>
        <v>0</v>
      </c>
      <c r="CFY162" s="211">
        <f t="shared" si="37"/>
        <v>0</v>
      </c>
      <c r="CFZ162" s="211">
        <f t="shared" si="37"/>
        <v>0</v>
      </c>
      <c r="CGA162" s="211">
        <f t="shared" si="37"/>
        <v>0</v>
      </c>
      <c r="CGB162" s="211">
        <f t="shared" si="37"/>
        <v>0</v>
      </c>
      <c r="CGC162" s="211">
        <f t="shared" si="37"/>
        <v>0</v>
      </c>
      <c r="CGD162" s="211">
        <f t="shared" si="37"/>
        <v>0</v>
      </c>
      <c r="CGE162" s="211">
        <f t="shared" si="37"/>
        <v>0</v>
      </c>
      <c r="CGF162" s="211">
        <f t="shared" si="37"/>
        <v>0</v>
      </c>
      <c r="CGG162" s="211">
        <f t="shared" si="37"/>
        <v>0</v>
      </c>
      <c r="CGH162" s="211">
        <f t="shared" si="37"/>
        <v>0</v>
      </c>
      <c r="CGI162" s="211">
        <f t="shared" si="37"/>
        <v>0</v>
      </c>
      <c r="CGJ162" s="211">
        <f t="shared" si="37"/>
        <v>0</v>
      </c>
      <c r="CGK162" s="211">
        <f t="shared" si="37"/>
        <v>0</v>
      </c>
      <c r="CGL162" s="211">
        <f t="shared" si="37"/>
        <v>0</v>
      </c>
      <c r="CGM162" s="211">
        <f t="shared" si="37"/>
        <v>0</v>
      </c>
      <c r="CGN162" s="211">
        <f t="shared" si="37"/>
        <v>0</v>
      </c>
      <c r="CGO162" s="211">
        <f t="shared" si="37"/>
        <v>0</v>
      </c>
      <c r="CGP162" s="211">
        <f t="shared" si="37"/>
        <v>0</v>
      </c>
      <c r="CGQ162" s="211">
        <f t="shared" si="37"/>
        <v>0</v>
      </c>
      <c r="CGR162" s="211">
        <f t="shared" si="37"/>
        <v>0</v>
      </c>
      <c r="CGS162" s="211">
        <f t="shared" si="37"/>
        <v>0</v>
      </c>
      <c r="CGT162" s="211">
        <f t="shared" si="37"/>
        <v>0</v>
      </c>
      <c r="CGU162" s="211">
        <f t="shared" si="37"/>
        <v>0</v>
      </c>
      <c r="CGV162" s="211">
        <f t="shared" si="37"/>
        <v>0</v>
      </c>
      <c r="CGW162" s="211">
        <f t="shared" si="37"/>
        <v>0</v>
      </c>
      <c r="CGX162" s="211">
        <f t="shared" si="37"/>
        <v>0</v>
      </c>
      <c r="CGY162" s="211">
        <f t="shared" si="37"/>
        <v>0</v>
      </c>
      <c r="CGZ162" s="211">
        <f t="shared" si="37"/>
        <v>0</v>
      </c>
      <c r="CHA162" s="211">
        <f t="shared" si="37"/>
        <v>0</v>
      </c>
      <c r="CHB162" s="211">
        <f t="shared" si="37"/>
        <v>0</v>
      </c>
      <c r="CHC162" s="211">
        <f t="shared" si="37"/>
        <v>0</v>
      </c>
      <c r="CHD162" s="211">
        <f t="shared" si="37"/>
        <v>0</v>
      </c>
      <c r="CHE162" s="211">
        <f t="shared" si="37"/>
        <v>0</v>
      </c>
      <c r="CHF162" s="211">
        <f t="shared" si="37"/>
        <v>0</v>
      </c>
      <c r="CHG162" s="211">
        <f t="shared" si="37"/>
        <v>0</v>
      </c>
      <c r="CHH162" s="211">
        <f t="shared" si="37"/>
        <v>0</v>
      </c>
      <c r="CHI162" s="211">
        <f t="shared" si="37"/>
        <v>0</v>
      </c>
      <c r="CHJ162" s="211">
        <f t="shared" si="37"/>
        <v>0</v>
      </c>
      <c r="CHK162" s="211">
        <f t="shared" ref="CHK162:CJV162" si="38" xml:space="preserve"> CHK$159</f>
        <v>0</v>
      </c>
      <c r="CHL162" s="211">
        <f t="shared" si="38"/>
        <v>0</v>
      </c>
      <c r="CHM162" s="211">
        <f t="shared" si="38"/>
        <v>0</v>
      </c>
      <c r="CHN162" s="211">
        <f t="shared" si="38"/>
        <v>0</v>
      </c>
      <c r="CHO162" s="211">
        <f t="shared" si="38"/>
        <v>0</v>
      </c>
      <c r="CHP162" s="211">
        <f t="shared" si="38"/>
        <v>0</v>
      </c>
      <c r="CHQ162" s="211">
        <f t="shared" si="38"/>
        <v>0</v>
      </c>
      <c r="CHR162" s="211">
        <f t="shared" si="38"/>
        <v>0</v>
      </c>
      <c r="CHS162" s="211">
        <f t="shared" si="38"/>
        <v>0</v>
      </c>
      <c r="CHT162" s="211">
        <f t="shared" si="38"/>
        <v>0</v>
      </c>
      <c r="CHU162" s="211">
        <f t="shared" si="38"/>
        <v>0</v>
      </c>
      <c r="CHV162" s="211">
        <f t="shared" si="38"/>
        <v>0</v>
      </c>
      <c r="CHW162" s="211">
        <f t="shared" si="38"/>
        <v>0</v>
      </c>
      <c r="CHX162" s="211">
        <f t="shared" si="38"/>
        <v>0</v>
      </c>
      <c r="CHY162" s="211">
        <f t="shared" si="38"/>
        <v>0</v>
      </c>
      <c r="CHZ162" s="211">
        <f t="shared" si="38"/>
        <v>0</v>
      </c>
      <c r="CIA162" s="211">
        <f t="shared" si="38"/>
        <v>0</v>
      </c>
      <c r="CIB162" s="211">
        <f t="shared" si="38"/>
        <v>0</v>
      </c>
      <c r="CIC162" s="211">
        <f t="shared" si="38"/>
        <v>0</v>
      </c>
      <c r="CID162" s="211">
        <f t="shared" si="38"/>
        <v>0</v>
      </c>
      <c r="CIE162" s="211">
        <f t="shared" si="38"/>
        <v>0</v>
      </c>
      <c r="CIF162" s="211">
        <f t="shared" si="38"/>
        <v>0</v>
      </c>
      <c r="CIG162" s="211">
        <f t="shared" si="38"/>
        <v>0</v>
      </c>
      <c r="CIH162" s="211">
        <f t="shared" si="38"/>
        <v>0</v>
      </c>
      <c r="CII162" s="211">
        <f t="shared" si="38"/>
        <v>0</v>
      </c>
      <c r="CIJ162" s="211">
        <f t="shared" si="38"/>
        <v>0</v>
      </c>
      <c r="CIK162" s="211">
        <f t="shared" si="38"/>
        <v>0</v>
      </c>
      <c r="CIL162" s="211">
        <f t="shared" si="38"/>
        <v>0</v>
      </c>
      <c r="CIM162" s="211">
        <f t="shared" si="38"/>
        <v>0</v>
      </c>
      <c r="CIN162" s="211">
        <f t="shared" si="38"/>
        <v>0</v>
      </c>
      <c r="CIO162" s="211">
        <f t="shared" si="38"/>
        <v>0</v>
      </c>
      <c r="CIP162" s="211">
        <f t="shared" si="38"/>
        <v>0</v>
      </c>
      <c r="CIQ162" s="211">
        <f t="shared" si="38"/>
        <v>0</v>
      </c>
      <c r="CIR162" s="211">
        <f t="shared" si="38"/>
        <v>0</v>
      </c>
      <c r="CIS162" s="211">
        <f t="shared" si="38"/>
        <v>0</v>
      </c>
      <c r="CIT162" s="211">
        <f t="shared" si="38"/>
        <v>0</v>
      </c>
      <c r="CIU162" s="211">
        <f t="shared" si="38"/>
        <v>0</v>
      </c>
      <c r="CIV162" s="211">
        <f t="shared" si="38"/>
        <v>0</v>
      </c>
      <c r="CIW162" s="211">
        <f t="shared" si="38"/>
        <v>0</v>
      </c>
      <c r="CIX162" s="211">
        <f t="shared" si="38"/>
        <v>0</v>
      </c>
      <c r="CIY162" s="211">
        <f t="shared" si="38"/>
        <v>0</v>
      </c>
      <c r="CIZ162" s="211">
        <f t="shared" si="38"/>
        <v>0</v>
      </c>
      <c r="CJA162" s="211">
        <f t="shared" si="38"/>
        <v>0</v>
      </c>
      <c r="CJB162" s="211">
        <f t="shared" si="38"/>
        <v>0</v>
      </c>
      <c r="CJC162" s="211">
        <f t="shared" si="38"/>
        <v>0</v>
      </c>
      <c r="CJD162" s="211">
        <f t="shared" si="38"/>
        <v>0</v>
      </c>
      <c r="CJE162" s="211">
        <f t="shared" si="38"/>
        <v>0</v>
      </c>
      <c r="CJF162" s="211">
        <f t="shared" si="38"/>
        <v>0</v>
      </c>
      <c r="CJG162" s="211">
        <f t="shared" si="38"/>
        <v>0</v>
      </c>
      <c r="CJH162" s="211">
        <f t="shared" si="38"/>
        <v>0</v>
      </c>
      <c r="CJI162" s="211">
        <f t="shared" si="38"/>
        <v>0</v>
      </c>
      <c r="CJJ162" s="211">
        <f t="shared" si="38"/>
        <v>0</v>
      </c>
      <c r="CJK162" s="211">
        <f t="shared" si="38"/>
        <v>0</v>
      </c>
      <c r="CJL162" s="211">
        <f t="shared" si="38"/>
        <v>0</v>
      </c>
      <c r="CJM162" s="211">
        <f t="shared" si="38"/>
        <v>0</v>
      </c>
      <c r="CJN162" s="211">
        <f t="shared" si="38"/>
        <v>0</v>
      </c>
      <c r="CJO162" s="211">
        <f t="shared" si="38"/>
        <v>0</v>
      </c>
      <c r="CJP162" s="211">
        <f t="shared" si="38"/>
        <v>0</v>
      </c>
      <c r="CJQ162" s="211">
        <f t="shared" si="38"/>
        <v>0</v>
      </c>
      <c r="CJR162" s="211">
        <f t="shared" si="38"/>
        <v>0</v>
      </c>
      <c r="CJS162" s="211">
        <f t="shared" si="38"/>
        <v>0</v>
      </c>
      <c r="CJT162" s="211">
        <f t="shared" si="38"/>
        <v>0</v>
      </c>
      <c r="CJU162" s="211">
        <f t="shared" si="38"/>
        <v>0</v>
      </c>
      <c r="CJV162" s="211">
        <f t="shared" si="38"/>
        <v>0</v>
      </c>
      <c r="CJW162" s="211">
        <f t="shared" ref="CJW162:CMH162" si="39" xml:space="preserve"> CJW$159</f>
        <v>0</v>
      </c>
      <c r="CJX162" s="211">
        <f t="shared" si="39"/>
        <v>0</v>
      </c>
      <c r="CJY162" s="211">
        <f t="shared" si="39"/>
        <v>0</v>
      </c>
      <c r="CJZ162" s="211">
        <f t="shared" si="39"/>
        <v>0</v>
      </c>
      <c r="CKA162" s="211">
        <f t="shared" si="39"/>
        <v>0</v>
      </c>
      <c r="CKB162" s="211">
        <f t="shared" si="39"/>
        <v>0</v>
      </c>
      <c r="CKC162" s="211">
        <f t="shared" si="39"/>
        <v>0</v>
      </c>
      <c r="CKD162" s="211">
        <f t="shared" si="39"/>
        <v>0</v>
      </c>
      <c r="CKE162" s="211">
        <f t="shared" si="39"/>
        <v>0</v>
      </c>
      <c r="CKF162" s="211">
        <f t="shared" si="39"/>
        <v>0</v>
      </c>
      <c r="CKG162" s="211">
        <f t="shared" si="39"/>
        <v>0</v>
      </c>
      <c r="CKH162" s="211">
        <f t="shared" si="39"/>
        <v>0</v>
      </c>
      <c r="CKI162" s="211">
        <f t="shared" si="39"/>
        <v>0</v>
      </c>
      <c r="CKJ162" s="211">
        <f t="shared" si="39"/>
        <v>0</v>
      </c>
      <c r="CKK162" s="211">
        <f t="shared" si="39"/>
        <v>0</v>
      </c>
      <c r="CKL162" s="211">
        <f t="shared" si="39"/>
        <v>0</v>
      </c>
      <c r="CKM162" s="211">
        <f t="shared" si="39"/>
        <v>0</v>
      </c>
      <c r="CKN162" s="211">
        <f t="shared" si="39"/>
        <v>0</v>
      </c>
      <c r="CKO162" s="211">
        <f t="shared" si="39"/>
        <v>0</v>
      </c>
      <c r="CKP162" s="211">
        <f t="shared" si="39"/>
        <v>0</v>
      </c>
      <c r="CKQ162" s="211">
        <f t="shared" si="39"/>
        <v>0</v>
      </c>
      <c r="CKR162" s="211">
        <f t="shared" si="39"/>
        <v>0</v>
      </c>
      <c r="CKS162" s="211">
        <f t="shared" si="39"/>
        <v>0</v>
      </c>
      <c r="CKT162" s="211">
        <f t="shared" si="39"/>
        <v>0</v>
      </c>
      <c r="CKU162" s="211">
        <f t="shared" si="39"/>
        <v>0</v>
      </c>
      <c r="CKV162" s="211">
        <f t="shared" si="39"/>
        <v>0</v>
      </c>
      <c r="CKW162" s="211">
        <f t="shared" si="39"/>
        <v>0</v>
      </c>
      <c r="CKX162" s="211">
        <f t="shared" si="39"/>
        <v>0</v>
      </c>
      <c r="CKY162" s="211">
        <f t="shared" si="39"/>
        <v>0</v>
      </c>
      <c r="CKZ162" s="211">
        <f t="shared" si="39"/>
        <v>0</v>
      </c>
      <c r="CLA162" s="211">
        <f t="shared" si="39"/>
        <v>0</v>
      </c>
      <c r="CLB162" s="211">
        <f t="shared" si="39"/>
        <v>0</v>
      </c>
      <c r="CLC162" s="211">
        <f t="shared" si="39"/>
        <v>0</v>
      </c>
      <c r="CLD162" s="211">
        <f t="shared" si="39"/>
        <v>0</v>
      </c>
      <c r="CLE162" s="211">
        <f t="shared" si="39"/>
        <v>0</v>
      </c>
      <c r="CLF162" s="211">
        <f t="shared" si="39"/>
        <v>0</v>
      </c>
      <c r="CLG162" s="211">
        <f t="shared" si="39"/>
        <v>0</v>
      </c>
      <c r="CLH162" s="211">
        <f t="shared" si="39"/>
        <v>0</v>
      </c>
      <c r="CLI162" s="211">
        <f t="shared" si="39"/>
        <v>0</v>
      </c>
      <c r="CLJ162" s="211">
        <f t="shared" si="39"/>
        <v>0</v>
      </c>
      <c r="CLK162" s="211">
        <f t="shared" si="39"/>
        <v>0</v>
      </c>
      <c r="CLL162" s="211">
        <f t="shared" si="39"/>
        <v>0</v>
      </c>
      <c r="CLM162" s="211">
        <f t="shared" si="39"/>
        <v>0</v>
      </c>
      <c r="CLN162" s="211">
        <f t="shared" si="39"/>
        <v>0</v>
      </c>
      <c r="CLO162" s="211">
        <f t="shared" si="39"/>
        <v>0</v>
      </c>
      <c r="CLP162" s="211">
        <f t="shared" si="39"/>
        <v>0</v>
      </c>
      <c r="CLQ162" s="211">
        <f t="shared" si="39"/>
        <v>0</v>
      </c>
      <c r="CLR162" s="211">
        <f t="shared" si="39"/>
        <v>0</v>
      </c>
      <c r="CLS162" s="211">
        <f t="shared" si="39"/>
        <v>0</v>
      </c>
      <c r="CLT162" s="211">
        <f t="shared" si="39"/>
        <v>0</v>
      </c>
      <c r="CLU162" s="211">
        <f t="shared" si="39"/>
        <v>0</v>
      </c>
      <c r="CLV162" s="211">
        <f t="shared" si="39"/>
        <v>0</v>
      </c>
      <c r="CLW162" s="211">
        <f t="shared" si="39"/>
        <v>0</v>
      </c>
      <c r="CLX162" s="211">
        <f t="shared" si="39"/>
        <v>0</v>
      </c>
      <c r="CLY162" s="211">
        <f t="shared" si="39"/>
        <v>0</v>
      </c>
      <c r="CLZ162" s="211">
        <f t="shared" si="39"/>
        <v>0</v>
      </c>
      <c r="CMA162" s="211">
        <f t="shared" si="39"/>
        <v>0</v>
      </c>
      <c r="CMB162" s="211">
        <f t="shared" si="39"/>
        <v>0</v>
      </c>
      <c r="CMC162" s="211">
        <f t="shared" si="39"/>
        <v>0</v>
      </c>
      <c r="CMD162" s="211">
        <f t="shared" si="39"/>
        <v>0</v>
      </c>
      <c r="CME162" s="211">
        <f t="shared" si="39"/>
        <v>0</v>
      </c>
      <c r="CMF162" s="211">
        <f t="shared" si="39"/>
        <v>0</v>
      </c>
      <c r="CMG162" s="211">
        <f t="shared" si="39"/>
        <v>0</v>
      </c>
      <c r="CMH162" s="211">
        <f t="shared" si="39"/>
        <v>0</v>
      </c>
      <c r="CMI162" s="211">
        <f t="shared" ref="CMI162:COT162" si="40" xml:space="preserve"> CMI$159</f>
        <v>0</v>
      </c>
      <c r="CMJ162" s="211">
        <f t="shared" si="40"/>
        <v>0</v>
      </c>
      <c r="CMK162" s="211">
        <f t="shared" si="40"/>
        <v>0</v>
      </c>
      <c r="CML162" s="211">
        <f t="shared" si="40"/>
        <v>0</v>
      </c>
      <c r="CMM162" s="211">
        <f t="shared" si="40"/>
        <v>0</v>
      </c>
      <c r="CMN162" s="211">
        <f t="shared" si="40"/>
        <v>0</v>
      </c>
      <c r="CMO162" s="211">
        <f t="shared" si="40"/>
        <v>0</v>
      </c>
      <c r="CMP162" s="211">
        <f t="shared" si="40"/>
        <v>0</v>
      </c>
      <c r="CMQ162" s="211">
        <f t="shared" si="40"/>
        <v>0</v>
      </c>
      <c r="CMR162" s="211">
        <f t="shared" si="40"/>
        <v>0</v>
      </c>
      <c r="CMS162" s="211">
        <f t="shared" si="40"/>
        <v>0</v>
      </c>
      <c r="CMT162" s="211">
        <f t="shared" si="40"/>
        <v>0</v>
      </c>
      <c r="CMU162" s="211">
        <f t="shared" si="40"/>
        <v>0</v>
      </c>
      <c r="CMV162" s="211">
        <f t="shared" si="40"/>
        <v>0</v>
      </c>
      <c r="CMW162" s="211">
        <f t="shared" si="40"/>
        <v>0</v>
      </c>
      <c r="CMX162" s="211">
        <f t="shared" si="40"/>
        <v>0</v>
      </c>
      <c r="CMY162" s="211">
        <f t="shared" si="40"/>
        <v>0</v>
      </c>
      <c r="CMZ162" s="211">
        <f t="shared" si="40"/>
        <v>0</v>
      </c>
      <c r="CNA162" s="211">
        <f t="shared" si="40"/>
        <v>0</v>
      </c>
      <c r="CNB162" s="211">
        <f t="shared" si="40"/>
        <v>0</v>
      </c>
      <c r="CNC162" s="211">
        <f t="shared" si="40"/>
        <v>0</v>
      </c>
      <c r="CND162" s="211">
        <f t="shared" si="40"/>
        <v>0</v>
      </c>
      <c r="CNE162" s="211">
        <f t="shared" si="40"/>
        <v>0</v>
      </c>
      <c r="CNF162" s="211">
        <f t="shared" si="40"/>
        <v>0</v>
      </c>
      <c r="CNG162" s="211">
        <f t="shared" si="40"/>
        <v>0</v>
      </c>
      <c r="CNH162" s="211">
        <f t="shared" si="40"/>
        <v>0</v>
      </c>
      <c r="CNI162" s="211">
        <f t="shared" si="40"/>
        <v>0</v>
      </c>
      <c r="CNJ162" s="211">
        <f t="shared" si="40"/>
        <v>0</v>
      </c>
      <c r="CNK162" s="211">
        <f t="shared" si="40"/>
        <v>0</v>
      </c>
      <c r="CNL162" s="211">
        <f t="shared" si="40"/>
        <v>0</v>
      </c>
      <c r="CNM162" s="211">
        <f t="shared" si="40"/>
        <v>0</v>
      </c>
      <c r="CNN162" s="211">
        <f t="shared" si="40"/>
        <v>0</v>
      </c>
      <c r="CNO162" s="211">
        <f t="shared" si="40"/>
        <v>0</v>
      </c>
      <c r="CNP162" s="211">
        <f t="shared" si="40"/>
        <v>0</v>
      </c>
      <c r="CNQ162" s="211">
        <f t="shared" si="40"/>
        <v>0</v>
      </c>
      <c r="CNR162" s="211">
        <f t="shared" si="40"/>
        <v>0</v>
      </c>
      <c r="CNS162" s="211">
        <f t="shared" si="40"/>
        <v>0</v>
      </c>
      <c r="CNT162" s="211">
        <f t="shared" si="40"/>
        <v>0</v>
      </c>
      <c r="CNU162" s="211">
        <f t="shared" si="40"/>
        <v>0</v>
      </c>
      <c r="CNV162" s="211">
        <f t="shared" si="40"/>
        <v>0</v>
      </c>
      <c r="CNW162" s="211">
        <f t="shared" si="40"/>
        <v>0</v>
      </c>
      <c r="CNX162" s="211">
        <f t="shared" si="40"/>
        <v>0</v>
      </c>
      <c r="CNY162" s="211">
        <f t="shared" si="40"/>
        <v>0</v>
      </c>
      <c r="CNZ162" s="211">
        <f t="shared" si="40"/>
        <v>0</v>
      </c>
      <c r="COA162" s="211">
        <f t="shared" si="40"/>
        <v>0</v>
      </c>
      <c r="COB162" s="211">
        <f t="shared" si="40"/>
        <v>0</v>
      </c>
      <c r="COC162" s="211">
        <f t="shared" si="40"/>
        <v>0</v>
      </c>
      <c r="COD162" s="211">
        <f t="shared" si="40"/>
        <v>0</v>
      </c>
      <c r="COE162" s="211">
        <f t="shared" si="40"/>
        <v>0</v>
      </c>
      <c r="COF162" s="211">
        <f t="shared" si="40"/>
        <v>0</v>
      </c>
      <c r="COG162" s="211">
        <f t="shared" si="40"/>
        <v>0</v>
      </c>
      <c r="COH162" s="211">
        <f t="shared" si="40"/>
        <v>0</v>
      </c>
      <c r="COI162" s="211">
        <f t="shared" si="40"/>
        <v>0</v>
      </c>
      <c r="COJ162" s="211">
        <f t="shared" si="40"/>
        <v>0</v>
      </c>
      <c r="COK162" s="211">
        <f t="shared" si="40"/>
        <v>0</v>
      </c>
      <c r="COL162" s="211">
        <f t="shared" si="40"/>
        <v>0</v>
      </c>
      <c r="COM162" s="211">
        <f t="shared" si="40"/>
        <v>0</v>
      </c>
      <c r="CON162" s="211">
        <f t="shared" si="40"/>
        <v>0</v>
      </c>
      <c r="COO162" s="211">
        <f t="shared" si="40"/>
        <v>0</v>
      </c>
      <c r="COP162" s="211">
        <f t="shared" si="40"/>
        <v>0</v>
      </c>
      <c r="COQ162" s="211">
        <f t="shared" si="40"/>
        <v>0</v>
      </c>
      <c r="COR162" s="211">
        <f t="shared" si="40"/>
        <v>0</v>
      </c>
      <c r="COS162" s="211">
        <f t="shared" si="40"/>
        <v>0</v>
      </c>
      <c r="COT162" s="211">
        <f t="shared" si="40"/>
        <v>0</v>
      </c>
      <c r="COU162" s="211">
        <f t="shared" ref="COU162:CRF162" si="41" xml:space="preserve"> COU$159</f>
        <v>0</v>
      </c>
      <c r="COV162" s="211">
        <f t="shared" si="41"/>
        <v>0</v>
      </c>
      <c r="COW162" s="211">
        <f t="shared" si="41"/>
        <v>0</v>
      </c>
      <c r="COX162" s="211">
        <f t="shared" si="41"/>
        <v>0</v>
      </c>
      <c r="COY162" s="211">
        <f t="shared" si="41"/>
        <v>0</v>
      </c>
      <c r="COZ162" s="211">
        <f t="shared" si="41"/>
        <v>0</v>
      </c>
      <c r="CPA162" s="211">
        <f t="shared" si="41"/>
        <v>0</v>
      </c>
      <c r="CPB162" s="211">
        <f t="shared" si="41"/>
        <v>0</v>
      </c>
      <c r="CPC162" s="211">
        <f t="shared" si="41"/>
        <v>0</v>
      </c>
      <c r="CPD162" s="211">
        <f t="shared" si="41"/>
        <v>0</v>
      </c>
      <c r="CPE162" s="211">
        <f t="shared" si="41"/>
        <v>0</v>
      </c>
      <c r="CPF162" s="211">
        <f t="shared" si="41"/>
        <v>0</v>
      </c>
      <c r="CPG162" s="211">
        <f t="shared" si="41"/>
        <v>0</v>
      </c>
      <c r="CPH162" s="211">
        <f t="shared" si="41"/>
        <v>0</v>
      </c>
      <c r="CPI162" s="211">
        <f t="shared" si="41"/>
        <v>0</v>
      </c>
      <c r="CPJ162" s="211">
        <f t="shared" si="41"/>
        <v>0</v>
      </c>
      <c r="CPK162" s="211">
        <f t="shared" si="41"/>
        <v>0</v>
      </c>
      <c r="CPL162" s="211">
        <f t="shared" si="41"/>
        <v>0</v>
      </c>
      <c r="CPM162" s="211">
        <f t="shared" si="41"/>
        <v>0</v>
      </c>
      <c r="CPN162" s="211">
        <f t="shared" si="41"/>
        <v>0</v>
      </c>
      <c r="CPO162" s="211">
        <f t="shared" si="41"/>
        <v>0</v>
      </c>
      <c r="CPP162" s="211">
        <f t="shared" si="41"/>
        <v>0</v>
      </c>
      <c r="CPQ162" s="211">
        <f t="shared" si="41"/>
        <v>0</v>
      </c>
      <c r="CPR162" s="211">
        <f t="shared" si="41"/>
        <v>0</v>
      </c>
      <c r="CPS162" s="211">
        <f t="shared" si="41"/>
        <v>0</v>
      </c>
      <c r="CPT162" s="211">
        <f t="shared" si="41"/>
        <v>0</v>
      </c>
      <c r="CPU162" s="211">
        <f t="shared" si="41"/>
        <v>0</v>
      </c>
      <c r="CPV162" s="211">
        <f t="shared" si="41"/>
        <v>0</v>
      </c>
      <c r="CPW162" s="211">
        <f t="shared" si="41"/>
        <v>0</v>
      </c>
      <c r="CPX162" s="211">
        <f t="shared" si="41"/>
        <v>0</v>
      </c>
      <c r="CPY162" s="211">
        <f t="shared" si="41"/>
        <v>0</v>
      </c>
      <c r="CPZ162" s="211">
        <f t="shared" si="41"/>
        <v>0</v>
      </c>
      <c r="CQA162" s="211">
        <f t="shared" si="41"/>
        <v>0</v>
      </c>
      <c r="CQB162" s="211">
        <f t="shared" si="41"/>
        <v>0</v>
      </c>
      <c r="CQC162" s="211">
        <f t="shared" si="41"/>
        <v>0</v>
      </c>
      <c r="CQD162" s="211">
        <f t="shared" si="41"/>
        <v>0</v>
      </c>
      <c r="CQE162" s="211">
        <f t="shared" si="41"/>
        <v>0</v>
      </c>
      <c r="CQF162" s="211">
        <f t="shared" si="41"/>
        <v>0</v>
      </c>
      <c r="CQG162" s="211">
        <f t="shared" si="41"/>
        <v>0</v>
      </c>
      <c r="CQH162" s="211">
        <f t="shared" si="41"/>
        <v>0</v>
      </c>
      <c r="CQI162" s="211">
        <f t="shared" si="41"/>
        <v>0</v>
      </c>
      <c r="CQJ162" s="211">
        <f t="shared" si="41"/>
        <v>0</v>
      </c>
      <c r="CQK162" s="211">
        <f t="shared" si="41"/>
        <v>0</v>
      </c>
      <c r="CQL162" s="211">
        <f t="shared" si="41"/>
        <v>0</v>
      </c>
      <c r="CQM162" s="211">
        <f t="shared" si="41"/>
        <v>0</v>
      </c>
      <c r="CQN162" s="211">
        <f t="shared" si="41"/>
        <v>0</v>
      </c>
      <c r="CQO162" s="211">
        <f t="shared" si="41"/>
        <v>0</v>
      </c>
      <c r="CQP162" s="211">
        <f t="shared" si="41"/>
        <v>0</v>
      </c>
      <c r="CQQ162" s="211">
        <f t="shared" si="41"/>
        <v>0</v>
      </c>
      <c r="CQR162" s="211">
        <f t="shared" si="41"/>
        <v>0</v>
      </c>
      <c r="CQS162" s="211">
        <f t="shared" si="41"/>
        <v>0</v>
      </c>
      <c r="CQT162" s="211">
        <f t="shared" si="41"/>
        <v>0</v>
      </c>
      <c r="CQU162" s="211">
        <f t="shared" si="41"/>
        <v>0</v>
      </c>
      <c r="CQV162" s="211">
        <f t="shared" si="41"/>
        <v>0</v>
      </c>
      <c r="CQW162" s="211">
        <f t="shared" si="41"/>
        <v>0</v>
      </c>
      <c r="CQX162" s="211">
        <f t="shared" si="41"/>
        <v>0</v>
      </c>
      <c r="CQY162" s="211">
        <f t="shared" si="41"/>
        <v>0</v>
      </c>
      <c r="CQZ162" s="211">
        <f t="shared" si="41"/>
        <v>0</v>
      </c>
      <c r="CRA162" s="211">
        <f t="shared" si="41"/>
        <v>0</v>
      </c>
      <c r="CRB162" s="211">
        <f t="shared" si="41"/>
        <v>0</v>
      </c>
      <c r="CRC162" s="211">
        <f t="shared" si="41"/>
        <v>0</v>
      </c>
      <c r="CRD162" s="211">
        <f t="shared" si="41"/>
        <v>0</v>
      </c>
      <c r="CRE162" s="211">
        <f t="shared" si="41"/>
        <v>0</v>
      </c>
      <c r="CRF162" s="211">
        <f t="shared" si="41"/>
        <v>0</v>
      </c>
      <c r="CRG162" s="211">
        <f t="shared" ref="CRG162:CTR162" si="42" xml:space="preserve"> CRG$159</f>
        <v>0</v>
      </c>
      <c r="CRH162" s="211">
        <f t="shared" si="42"/>
        <v>0</v>
      </c>
      <c r="CRI162" s="211">
        <f t="shared" si="42"/>
        <v>0</v>
      </c>
      <c r="CRJ162" s="211">
        <f t="shared" si="42"/>
        <v>0</v>
      </c>
      <c r="CRK162" s="211">
        <f t="shared" si="42"/>
        <v>0</v>
      </c>
      <c r="CRL162" s="211">
        <f t="shared" si="42"/>
        <v>0</v>
      </c>
      <c r="CRM162" s="211">
        <f t="shared" si="42"/>
        <v>0</v>
      </c>
      <c r="CRN162" s="211">
        <f t="shared" si="42"/>
        <v>0</v>
      </c>
      <c r="CRO162" s="211">
        <f t="shared" si="42"/>
        <v>0</v>
      </c>
      <c r="CRP162" s="211">
        <f t="shared" si="42"/>
        <v>0</v>
      </c>
      <c r="CRQ162" s="211">
        <f t="shared" si="42"/>
        <v>0</v>
      </c>
      <c r="CRR162" s="211">
        <f t="shared" si="42"/>
        <v>0</v>
      </c>
      <c r="CRS162" s="211">
        <f t="shared" si="42"/>
        <v>0</v>
      </c>
      <c r="CRT162" s="211">
        <f t="shared" si="42"/>
        <v>0</v>
      </c>
      <c r="CRU162" s="211">
        <f t="shared" si="42"/>
        <v>0</v>
      </c>
      <c r="CRV162" s="211">
        <f t="shared" si="42"/>
        <v>0</v>
      </c>
      <c r="CRW162" s="211">
        <f t="shared" si="42"/>
        <v>0</v>
      </c>
      <c r="CRX162" s="211">
        <f t="shared" si="42"/>
        <v>0</v>
      </c>
      <c r="CRY162" s="211">
        <f t="shared" si="42"/>
        <v>0</v>
      </c>
      <c r="CRZ162" s="211">
        <f t="shared" si="42"/>
        <v>0</v>
      </c>
      <c r="CSA162" s="211">
        <f t="shared" si="42"/>
        <v>0</v>
      </c>
      <c r="CSB162" s="211">
        <f t="shared" si="42"/>
        <v>0</v>
      </c>
      <c r="CSC162" s="211">
        <f t="shared" si="42"/>
        <v>0</v>
      </c>
      <c r="CSD162" s="211">
        <f t="shared" si="42"/>
        <v>0</v>
      </c>
      <c r="CSE162" s="211">
        <f t="shared" si="42"/>
        <v>0</v>
      </c>
      <c r="CSF162" s="211">
        <f t="shared" si="42"/>
        <v>0</v>
      </c>
      <c r="CSG162" s="211">
        <f t="shared" si="42"/>
        <v>0</v>
      </c>
      <c r="CSH162" s="211">
        <f t="shared" si="42"/>
        <v>0</v>
      </c>
      <c r="CSI162" s="211">
        <f t="shared" si="42"/>
        <v>0</v>
      </c>
      <c r="CSJ162" s="211">
        <f t="shared" si="42"/>
        <v>0</v>
      </c>
      <c r="CSK162" s="211">
        <f t="shared" si="42"/>
        <v>0</v>
      </c>
      <c r="CSL162" s="211">
        <f t="shared" si="42"/>
        <v>0</v>
      </c>
      <c r="CSM162" s="211">
        <f t="shared" si="42"/>
        <v>0</v>
      </c>
      <c r="CSN162" s="211">
        <f t="shared" si="42"/>
        <v>0</v>
      </c>
      <c r="CSO162" s="211">
        <f t="shared" si="42"/>
        <v>0</v>
      </c>
      <c r="CSP162" s="211">
        <f t="shared" si="42"/>
        <v>0</v>
      </c>
      <c r="CSQ162" s="211">
        <f t="shared" si="42"/>
        <v>0</v>
      </c>
      <c r="CSR162" s="211">
        <f t="shared" si="42"/>
        <v>0</v>
      </c>
      <c r="CSS162" s="211">
        <f t="shared" si="42"/>
        <v>0</v>
      </c>
      <c r="CST162" s="211">
        <f t="shared" si="42"/>
        <v>0</v>
      </c>
      <c r="CSU162" s="211">
        <f t="shared" si="42"/>
        <v>0</v>
      </c>
      <c r="CSV162" s="211">
        <f t="shared" si="42"/>
        <v>0</v>
      </c>
      <c r="CSW162" s="211">
        <f t="shared" si="42"/>
        <v>0</v>
      </c>
      <c r="CSX162" s="211">
        <f t="shared" si="42"/>
        <v>0</v>
      </c>
      <c r="CSY162" s="211">
        <f t="shared" si="42"/>
        <v>0</v>
      </c>
      <c r="CSZ162" s="211">
        <f t="shared" si="42"/>
        <v>0</v>
      </c>
      <c r="CTA162" s="211">
        <f t="shared" si="42"/>
        <v>0</v>
      </c>
      <c r="CTB162" s="211">
        <f t="shared" si="42"/>
        <v>0</v>
      </c>
      <c r="CTC162" s="211">
        <f t="shared" si="42"/>
        <v>0</v>
      </c>
      <c r="CTD162" s="211">
        <f t="shared" si="42"/>
        <v>0</v>
      </c>
      <c r="CTE162" s="211">
        <f t="shared" si="42"/>
        <v>0</v>
      </c>
      <c r="CTF162" s="211">
        <f t="shared" si="42"/>
        <v>0</v>
      </c>
      <c r="CTG162" s="211">
        <f t="shared" si="42"/>
        <v>0</v>
      </c>
      <c r="CTH162" s="211">
        <f t="shared" si="42"/>
        <v>0</v>
      </c>
      <c r="CTI162" s="211">
        <f t="shared" si="42"/>
        <v>0</v>
      </c>
      <c r="CTJ162" s="211">
        <f t="shared" si="42"/>
        <v>0</v>
      </c>
      <c r="CTK162" s="211">
        <f t="shared" si="42"/>
        <v>0</v>
      </c>
      <c r="CTL162" s="211">
        <f t="shared" si="42"/>
        <v>0</v>
      </c>
      <c r="CTM162" s="211">
        <f t="shared" si="42"/>
        <v>0</v>
      </c>
      <c r="CTN162" s="211">
        <f t="shared" si="42"/>
        <v>0</v>
      </c>
      <c r="CTO162" s="211">
        <f t="shared" si="42"/>
        <v>0</v>
      </c>
      <c r="CTP162" s="211">
        <f t="shared" si="42"/>
        <v>0</v>
      </c>
      <c r="CTQ162" s="211">
        <f t="shared" si="42"/>
        <v>0</v>
      </c>
      <c r="CTR162" s="211">
        <f t="shared" si="42"/>
        <v>0</v>
      </c>
      <c r="CTS162" s="211">
        <f t="shared" ref="CTS162:CWD162" si="43" xml:space="preserve"> CTS$159</f>
        <v>0</v>
      </c>
      <c r="CTT162" s="211">
        <f t="shared" si="43"/>
        <v>0</v>
      </c>
      <c r="CTU162" s="211">
        <f t="shared" si="43"/>
        <v>0</v>
      </c>
      <c r="CTV162" s="211">
        <f t="shared" si="43"/>
        <v>0</v>
      </c>
      <c r="CTW162" s="211">
        <f t="shared" si="43"/>
        <v>0</v>
      </c>
      <c r="CTX162" s="211">
        <f t="shared" si="43"/>
        <v>0</v>
      </c>
      <c r="CTY162" s="211">
        <f t="shared" si="43"/>
        <v>0</v>
      </c>
      <c r="CTZ162" s="211">
        <f t="shared" si="43"/>
        <v>0</v>
      </c>
      <c r="CUA162" s="211">
        <f t="shared" si="43"/>
        <v>0</v>
      </c>
      <c r="CUB162" s="211">
        <f t="shared" si="43"/>
        <v>0</v>
      </c>
      <c r="CUC162" s="211">
        <f t="shared" si="43"/>
        <v>0</v>
      </c>
      <c r="CUD162" s="211">
        <f t="shared" si="43"/>
        <v>0</v>
      </c>
      <c r="CUE162" s="211">
        <f t="shared" si="43"/>
        <v>0</v>
      </c>
      <c r="CUF162" s="211">
        <f t="shared" si="43"/>
        <v>0</v>
      </c>
      <c r="CUG162" s="211">
        <f t="shared" si="43"/>
        <v>0</v>
      </c>
      <c r="CUH162" s="211">
        <f t="shared" si="43"/>
        <v>0</v>
      </c>
      <c r="CUI162" s="211">
        <f t="shared" si="43"/>
        <v>0</v>
      </c>
      <c r="CUJ162" s="211">
        <f t="shared" si="43"/>
        <v>0</v>
      </c>
      <c r="CUK162" s="211">
        <f t="shared" si="43"/>
        <v>0</v>
      </c>
      <c r="CUL162" s="211">
        <f t="shared" si="43"/>
        <v>0</v>
      </c>
      <c r="CUM162" s="211">
        <f t="shared" si="43"/>
        <v>0</v>
      </c>
      <c r="CUN162" s="211">
        <f t="shared" si="43"/>
        <v>0</v>
      </c>
      <c r="CUO162" s="211">
        <f t="shared" si="43"/>
        <v>0</v>
      </c>
      <c r="CUP162" s="211">
        <f t="shared" si="43"/>
        <v>0</v>
      </c>
      <c r="CUQ162" s="211">
        <f t="shared" si="43"/>
        <v>0</v>
      </c>
      <c r="CUR162" s="211">
        <f t="shared" si="43"/>
        <v>0</v>
      </c>
      <c r="CUS162" s="211">
        <f t="shared" si="43"/>
        <v>0</v>
      </c>
      <c r="CUT162" s="211">
        <f t="shared" si="43"/>
        <v>0</v>
      </c>
      <c r="CUU162" s="211">
        <f t="shared" si="43"/>
        <v>0</v>
      </c>
      <c r="CUV162" s="211">
        <f t="shared" si="43"/>
        <v>0</v>
      </c>
      <c r="CUW162" s="211">
        <f t="shared" si="43"/>
        <v>0</v>
      </c>
      <c r="CUX162" s="211">
        <f t="shared" si="43"/>
        <v>0</v>
      </c>
      <c r="CUY162" s="211">
        <f t="shared" si="43"/>
        <v>0</v>
      </c>
      <c r="CUZ162" s="211">
        <f t="shared" si="43"/>
        <v>0</v>
      </c>
      <c r="CVA162" s="211">
        <f t="shared" si="43"/>
        <v>0</v>
      </c>
      <c r="CVB162" s="211">
        <f t="shared" si="43"/>
        <v>0</v>
      </c>
      <c r="CVC162" s="211">
        <f t="shared" si="43"/>
        <v>0</v>
      </c>
      <c r="CVD162" s="211">
        <f t="shared" si="43"/>
        <v>0</v>
      </c>
      <c r="CVE162" s="211">
        <f t="shared" si="43"/>
        <v>0</v>
      </c>
      <c r="CVF162" s="211">
        <f t="shared" si="43"/>
        <v>0</v>
      </c>
      <c r="CVG162" s="211">
        <f t="shared" si="43"/>
        <v>0</v>
      </c>
      <c r="CVH162" s="211">
        <f t="shared" si="43"/>
        <v>0</v>
      </c>
      <c r="CVI162" s="211">
        <f t="shared" si="43"/>
        <v>0</v>
      </c>
      <c r="CVJ162" s="211">
        <f t="shared" si="43"/>
        <v>0</v>
      </c>
      <c r="CVK162" s="211">
        <f t="shared" si="43"/>
        <v>0</v>
      </c>
      <c r="CVL162" s="211">
        <f t="shared" si="43"/>
        <v>0</v>
      </c>
      <c r="CVM162" s="211">
        <f t="shared" si="43"/>
        <v>0</v>
      </c>
      <c r="CVN162" s="211">
        <f t="shared" si="43"/>
        <v>0</v>
      </c>
      <c r="CVO162" s="211">
        <f t="shared" si="43"/>
        <v>0</v>
      </c>
      <c r="CVP162" s="211">
        <f t="shared" si="43"/>
        <v>0</v>
      </c>
      <c r="CVQ162" s="211">
        <f t="shared" si="43"/>
        <v>0</v>
      </c>
      <c r="CVR162" s="211">
        <f t="shared" si="43"/>
        <v>0</v>
      </c>
      <c r="CVS162" s="211">
        <f t="shared" si="43"/>
        <v>0</v>
      </c>
      <c r="CVT162" s="211">
        <f t="shared" si="43"/>
        <v>0</v>
      </c>
      <c r="CVU162" s="211">
        <f t="shared" si="43"/>
        <v>0</v>
      </c>
      <c r="CVV162" s="211">
        <f t="shared" si="43"/>
        <v>0</v>
      </c>
      <c r="CVW162" s="211">
        <f t="shared" si="43"/>
        <v>0</v>
      </c>
      <c r="CVX162" s="211">
        <f t="shared" si="43"/>
        <v>0</v>
      </c>
      <c r="CVY162" s="211">
        <f t="shared" si="43"/>
        <v>0</v>
      </c>
      <c r="CVZ162" s="211">
        <f t="shared" si="43"/>
        <v>0</v>
      </c>
      <c r="CWA162" s="211">
        <f t="shared" si="43"/>
        <v>0</v>
      </c>
      <c r="CWB162" s="211">
        <f t="shared" si="43"/>
        <v>0</v>
      </c>
      <c r="CWC162" s="211">
        <f t="shared" si="43"/>
        <v>0</v>
      </c>
      <c r="CWD162" s="211">
        <f t="shared" si="43"/>
        <v>0</v>
      </c>
      <c r="CWE162" s="211">
        <f t="shared" ref="CWE162:CYP162" si="44" xml:space="preserve"> CWE$159</f>
        <v>0</v>
      </c>
      <c r="CWF162" s="211">
        <f t="shared" si="44"/>
        <v>0</v>
      </c>
      <c r="CWG162" s="211">
        <f t="shared" si="44"/>
        <v>0</v>
      </c>
      <c r="CWH162" s="211">
        <f t="shared" si="44"/>
        <v>0</v>
      </c>
      <c r="CWI162" s="211">
        <f t="shared" si="44"/>
        <v>0</v>
      </c>
      <c r="CWJ162" s="211">
        <f t="shared" si="44"/>
        <v>0</v>
      </c>
      <c r="CWK162" s="211">
        <f t="shared" si="44"/>
        <v>0</v>
      </c>
      <c r="CWL162" s="211">
        <f t="shared" si="44"/>
        <v>0</v>
      </c>
      <c r="CWM162" s="211">
        <f t="shared" si="44"/>
        <v>0</v>
      </c>
      <c r="CWN162" s="211">
        <f t="shared" si="44"/>
        <v>0</v>
      </c>
      <c r="CWO162" s="211">
        <f t="shared" si="44"/>
        <v>0</v>
      </c>
      <c r="CWP162" s="211">
        <f t="shared" si="44"/>
        <v>0</v>
      </c>
      <c r="CWQ162" s="211">
        <f t="shared" si="44"/>
        <v>0</v>
      </c>
      <c r="CWR162" s="211">
        <f t="shared" si="44"/>
        <v>0</v>
      </c>
      <c r="CWS162" s="211">
        <f t="shared" si="44"/>
        <v>0</v>
      </c>
      <c r="CWT162" s="211">
        <f t="shared" si="44"/>
        <v>0</v>
      </c>
      <c r="CWU162" s="211">
        <f t="shared" si="44"/>
        <v>0</v>
      </c>
      <c r="CWV162" s="211">
        <f t="shared" si="44"/>
        <v>0</v>
      </c>
      <c r="CWW162" s="211">
        <f t="shared" si="44"/>
        <v>0</v>
      </c>
      <c r="CWX162" s="211">
        <f t="shared" si="44"/>
        <v>0</v>
      </c>
      <c r="CWY162" s="211">
        <f t="shared" si="44"/>
        <v>0</v>
      </c>
      <c r="CWZ162" s="211">
        <f t="shared" si="44"/>
        <v>0</v>
      </c>
      <c r="CXA162" s="211">
        <f t="shared" si="44"/>
        <v>0</v>
      </c>
      <c r="CXB162" s="211">
        <f t="shared" si="44"/>
        <v>0</v>
      </c>
      <c r="CXC162" s="211">
        <f t="shared" si="44"/>
        <v>0</v>
      </c>
      <c r="CXD162" s="211">
        <f t="shared" si="44"/>
        <v>0</v>
      </c>
      <c r="CXE162" s="211">
        <f t="shared" si="44"/>
        <v>0</v>
      </c>
      <c r="CXF162" s="211">
        <f t="shared" si="44"/>
        <v>0</v>
      </c>
      <c r="CXG162" s="211">
        <f t="shared" si="44"/>
        <v>0</v>
      </c>
      <c r="CXH162" s="211">
        <f t="shared" si="44"/>
        <v>0</v>
      </c>
      <c r="CXI162" s="211">
        <f t="shared" si="44"/>
        <v>0</v>
      </c>
      <c r="CXJ162" s="211">
        <f t="shared" si="44"/>
        <v>0</v>
      </c>
      <c r="CXK162" s="211">
        <f t="shared" si="44"/>
        <v>0</v>
      </c>
      <c r="CXL162" s="211">
        <f t="shared" si="44"/>
        <v>0</v>
      </c>
      <c r="CXM162" s="211">
        <f t="shared" si="44"/>
        <v>0</v>
      </c>
      <c r="CXN162" s="211">
        <f t="shared" si="44"/>
        <v>0</v>
      </c>
      <c r="CXO162" s="211">
        <f t="shared" si="44"/>
        <v>0</v>
      </c>
      <c r="CXP162" s="211">
        <f t="shared" si="44"/>
        <v>0</v>
      </c>
      <c r="CXQ162" s="211">
        <f t="shared" si="44"/>
        <v>0</v>
      </c>
      <c r="CXR162" s="211">
        <f t="shared" si="44"/>
        <v>0</v>
      </c>
      <c r="CXS162" s="211">
        <f t="shared" si="44"/>
        <v>0</v>
      </c>
      <c r="CXT162" s="211">
        <f t="shared" si="44"/>
        <v>0</v>
      </c>
      <c r="CXU162" s="211">
        <f t="shared" si="44"/>
        <v>0</v>
      </c>
      <c r="CXV162" s="211">
        <f t="shared" si="44"/>
        <v>0</v>
      </c>
      <c r="CXW162" s="211">
        <f t="shared" si="44"/>
        <v>0</v>
      </c>
      <c r="CXX162" s="211">
        <f t="shared" si="44"/>
        <v>0</v>
      </c>
      <c r="CXY162" s="211">
        <f t="shared" si="44"/>
        <v>0</v>
      </c>
      <c r="CXZ162" s="211">
        <f t="shared" si="44"/>
        <v>0</v>
      </c>
      <c r="CYA162" s="211">
        <f t="shared" si="44"/>
        <v>0</v>
      </c>
      <c r="CYB162" s="211">
        <f t="shared" si="44"/>
        <v>0</v>
      </c>
      <c r="CYC162" s="211">
        <f t="shared" si="44"/>
        <v>0</v>
      </c>
      <c r="CYD162" s="211">
        <f t="shared" si="44"/>
        <v>0</v>
      </c>
      <c r="CYE162" s="211">
        <f t="shared" si="44"/>
        <v>0</v>
      </c>
      <c r="CYF162" s="211">
        <f t="shared" si="44"/>
        <v>0</v>
      </c>
      <c r="CYG162" s="211">
        <f t="shared" si="44"/>
        <v>0</v>
      </c>
      <c r="CYH162" s="211">
        <f t="shared" si="44"/>
        <v>0</v>
      </c>
      <c r="CYI162" s="211">
        <f t="shared" si="44"/>
        <v>0</v>
      </c>
      <c r="CYJ162" s="211">
        <f t="shared" si="44"/>
        <v>0</v>
      </c>
      <c r="CYK162" s="211">
        <f t="shared" si="44"/>
        <v>0</v>
      </c>
      <c r="CYL162" s="211">
        <f t="shared" si="44"/>
        <v>0</v>
      </c>
      <c r="CYM162" s="211">
        <f t="shared" si="44"/>
        <v>0</v>
      </c>
      <c r="CYN162" s="211">
        <f t="shared" si="44"/>
        <v>0</v>
      </c>
      <c r="CYO162" s="211">
        <f t="shared" si="44"/>
        <v>0</v>
      </c>
      <c r="CYP162" s="211">
        <f t="shared" si="44"/>
        <v>0</v>
      </c>
      <c r="CYQ162" s="211">
        <f t="shared" ref="CYQ162:DBB162" si="45" xml:space="preserve"> CYQ$159</f>
        <v>0</v>
      </c>
      <c r="CYR162" s="211">
        <f t="shared" si="45"/>
        <v>0</v>
      </c>
      <c r="CYS162" s="211">
        <f t="shared" si="45"/>
        <v>0</v>
      </c>
      <c r="CYT162" s="211">
        <f t="shared" si="45"/>
        <v>0</v>
      </c>
      <c r="CYU162" s="211">
        <f t="shared" si="45"/>
        <v>0</v>
      </c>
      <c r="CYV162" s="211">
        <f t="shared" si="45"/>
        <v>0</v>
      </c>
      <c r="CYW162" s="211">
        <f t="shared" si="45"/>
        <v>0</v>
      </c>
      <c r="CYX162" s="211">
        <f t="shared" si="45"/>
        <v>0</v>
      </c>
      <c r="CYY162" s="211">
        <f t="shared" si="45"/>
        <v>0</v>
      </c>
      <c r="CYZ162" s="211">
        <f t="shared" si="45"/>
        <v>0</v>
      </c>
      <c r="CZA162" s="211">
        <f t="shared" si="45"/>
        <v>0</v>
      </c>
      <c r="CZB162" s="211">
        <f t="shared" si="45"/>
        <v>0</v>
      </c>
      <c r="CZC162" s="211">
        <f t="shared" si="45"/>
        <v>0</v>
      </c>
      <c r="CZD162" s="211">
        <f t="shared" si="45"/>
        <v>0</v>
      </c>
      <c r="CZE162" s="211">
        <f t="shared" si="45"/>
        <v>0</v>
      </c>
      <c r="CZF162" s="211">
        <f t="shared" si="45"/>
        <v>0</v>
      </c>
      <c r="CZG162" s="211">
        <f t="shared" si="45"/>
        <v>0</v>
      </c>
      <c r="CZH162" s="211">
        <f t="shared" si="45"/>
        <v>0</v>
      </c>
      <c r="CZI162" s="211">
        <f t="shared" si="45"/>
        <v>0</v>
      </c>
      <c r="CZJ162" s="211">
        <f t="shared" si="45"/>
        <v>0</v>
      </c>
      <c r="CZK162" s="211">
        <f t="shared" si="45"/>
        <v>0</v>
      </c>
      <c r="CZL162" s="211">
        <f t="shared" si="45"/>
        <v>0</v>
      </c>
      <c r="CZM162" s="211">
        <f t="shared" si="45"/>
        <v>0</v>
      </c>
      <c r="CZN162" s="211">
        <f t="shared" si="45"/>
        <v>0</v>
      </c>
      <c r="CZO162" s="211">
        <f t="shared" si="45"/>
        <v>0</v>
      </c>
      <c r="CZP162" s="211">
        <f t="shared" si="45"/>
        <v>0</v>
      </c>
      <c r="CZQ162" s="211">
        <f t="shared" si="45"/>
        <v>0</v>
      </c>
      <c r="CZR162" s="211">
        <f t="shared" si="45"/>
        <v>0</v>
      </c>
      <c r="CZS162" s="211">
        <f t="shared" si="45"/>
        <v>0</v>
      </c>
      <c r="CZT162" s="211">
        <f t="shared" si="45"/>
        <v>0</v>
      </c>
      <c r="CZU162" s="211">
        <f t="shared" si="45"/>
        <v>0</v>
      </c>
      <c r="CZV162" s="211">
        <f t="shared" si="45"/>
        <v>0</v>
      </c>
      <c r="CZW162" s="211">
        <f t="shared" si="45"/>
        <v>0</v>
      </c>
      <c r="CZX162" s="211">
        <f t="shared" si="45"/>
        <v>0</v>
      </c>
      <c r="CZY162" s="211">
        <f t="shared" si="45"/>
        <v>0</v>
      </c>
      <c r="CZZ162" s="211">
        <f t="shared" si="45"/>
        <v>0</v>
      </c>
      <c r="DAA162" s="211">
        <f t="shared" si="45"/>
        <v>0</v>
      </c>
      <c r="DAB162" s="211">
        <f t="shared" si="45"/>
        <v>0</v>
      </c>
      <c r="DAC162" s="211">
        <f t="shared" si="45"/>
        <v>0</v>
      </c>
      <c r="DAD162" s="211">
        <f t="shared" si="45"/>
        <v>0</v>
      </c>
      <c r="DAE162" s="211">
        <f t="shared" si="45"/>
        <v>0</v>
      </c>
      <c r="DAF162" s="211">
        <f t="shared" si="45"/>
        <v>0</v>
      </c>
      <c r="DAG162" s="211">
        <f t="shared" si="45"/>
        <v>0</v>
      </c>
      <c r="DAH162" s="211">
        <f t="shared" si="45"/>
        <v>0</v>
      </c>
      <c r="DAI162" s="211">
        <f t="shared" si="45"/>
        <v>0</v>
      </c>
      <c r="DAJ162" s="211">
        <f t="shared" si="45"/>
        <v>0</v>
      </c>
      <c r="DAK162" s="211">
        <f t="shared" si="45"/>
        <v>0</v>
      </c>
      <c r="DAL162" s="211">
        <f t="shared" si="45"/>
        <v>0</v>
      </c>
      <c r="DAM162" s="211">
        <f t="shared" si="45"/>
        <v>0</v>
      </c>
      <c r="DAN162" s="211">
        <f t="shared" si="45"/>
        <v>0</v>
      </c>
      <c r="DAO162" s="211">
        <f t="shared" si="45"/>
        <v>0</v>
      </c>
      <c r="DAP162" s="211">
        <f t="shared" si="45"/>
        <v>0</v>
      </c>
      <c r="DAQ162" s="211">
        <f t="shared" si="45"/>
        <v>0</v>
      </c>
      <c r="DAR162" s="211">
        <f t="shared" si="45"/>
        <v>0</v>
      </c>
      <c r="DAS162" s="211">
        <f t="shared" si="45"/>
        <v>0</v>
      </c>
      <c r="DAT162" s="211">
        <f t="shared" si="45"/>
        <v>0</v>
      </c>
      <c r="DAU162" s="211">
        <f t="shared" si="45"/>
        <v>0</v>
      </c>
      <c r="DAV162" s="211">
        <f t="shared" si="45"/>
        <v>0</v>
      </c>
      <c r="DAW162" s="211">
        <f t="shared" si="45"/>
        <v>0</v>
      </c>
      <c r="DAX162" s="211">
        <f t="shared" si="45"/>
        <v>0</v>
      </c>
      <c r="DAY162" s="211">
        <f t="shared" si="45"/>
        <v>0</v>
      </c>
      <c r="DAZ162" s="211">
        <f t="shared" si="45"/>
        <v>0</v>
      </c>
      <c r="DBA162" s="211">
        <f t="shared" si="45"/>
        <v>0</v>
      </c>
      <c r="DBB162" s="211">
        <f t="shared" si="45"/>
        <v>0</v>
      </c>
      <c r="DBC162" s="211">
        <f t="shared" ref="DBC162:DDN162" si="46" xml:space="preserve"> DBC$159</f>
        <v>0</v>
      </c>
      <c r="DBD162" s="211">
        <f t="shared" si="46"/>
        <v>0</v>
      </c>
      <c r="DBE162" s="211">
        <f t="shared" si="46"/>
        <v>0</v>
      </c>
      <c r="DBF162" s="211">
        <f t="shared" si="46"/>
        <v>0</v>
      </c>
      <c r="DBG162" s="211">
        <f t="shared" si="46"/>
        <v>0</v>
      </c>
      <c r="DBH162" s="211">
        <f t="shared" si="46"/>
        <v>0</v>
      </c>
      <c r="DBI162" s="211">
        <f t="shared" si="46"/>
        <v>0</v>
      </c>
      <c r="DBJ162" s="211">
        <f t="shared" si="46"/>
        <v>0</v>
      </c>
      <c r="DBK162" s="211">
        <f t="shared" si="46"/>
        <v>0</v>
      </c>
      <c r="DBL162" s="211">
        <f t="shared" si="46"/>
        <v>0</v>
      </c>
      <c r="DBM162" s="211">
        <f t="shared" si="46"/>
        <v>0</v>
      </c>
      <c r="DBN162" s="211">
        <f t="shared" si="46"/>
        <v>0</v>
      </c>
      <c r="DBO162" s="211">
        <f t="shared" si="46"/>
        <v>0</v>
      </c>
      <c r="DBP162" s="211">
        <f t="shared" si="46"/>
        <v>0</v>
      </c>
      <c r="DBQ162" s="211">
        <f t="shared" si="46"/>
        <v>0</v>
      </c>
      <c r="DBR162" s="211">
        <f t="shared" si="46"/>
        <v>0</v>
      </c>
      <c r="DBS162" s="211">
        <f t="shared" si="46"/>
        <v>0</v>
      </c>
      <c r="DBT162" s="211">
        <f t="shared" si="46"/>
        <v>0</v>
      </c>
      <c r="DBU162" s="211">
        <f t="shared" si="46"/>
        <v>0</v>
      </c>
      <c r="DBV162" s="211">
        <f t="shared" si="46"/>
        <v>0</v>
      </c>
      <c r="DBW162" s="211">
        <f t="shared" si="46"/>
        <v>0</v>
      </c>
      <c r="DBX162" s="211">
        <f t="shared" si="46"/>
        <v>0</v>
      </c>
      <c r="DBY162" s="211">
        <f t="shared" si="46"/>
        <v>0</v>
      </c>
      <c r="DBZ162" s="211">
        <f t="shared" si="46"/>
        <v>0</v>
      </c>
      <c r="DCA162" s="211">
        <f t="shared" si="46"/>
        <v>0</v>
      </c>
      <c r="DCB162" s="211">
        <f t="shared" si="46"/>
        <v>0</v>
      </c>
      <c r="DCC162" s="211">
        <f t="shared" si="46"/>
        <v>0</v>
      </c>
      <c r="DCD162" s="211">
        <f t="shared" si="46"/>
        <v>0</v>
      </c>
      <c r="DCE162" s="211">
        <f t="shared" si="46"/>
        <v>0</v>
      </c>
      <c r="DCF162" s="211">
        <f t="shared" si="46"/>
        <v>0</v>
      </c>
      <c r="DCG162" s="211">
        <f t="shared" si="46"/>
        <v>0</v>
      </c>
      <c r="DCH162" s="211">
        <f t="shared" si="46"/>
        <v>0</v>
      </c>
      <c r="DCI162" s="211">
        <f t="shared" si="46"/>
        <v>0</v>
      </c>
      <c r="DCJ162" s="211">
        <f t="shared" si="46"/>
        <v>0</v>
      </c>
      <c r="DCK162" s="211">
        <f t="shared" si="46"/>
        <v>0</v>
      </c>
      <c r="DCL162" s="211">
        <f t="shared" si="46"/>
        <v>0</v>
      </c>
      <c r="DCM162" s="211">
        <f t="shared" si="46"/>
        <v>0</v>
      </c>
      <c r="DCN162" s="211">
        <f t="shared" si="46"/>
        <v>0</v>
      </c>
      <c r="DCO162" s="211">
        <f t="shared" si="46"/>
        <v>0</v>
      </c>
      <c r="DCP162" s="211">
        <f t="shared" si="46"/>
        <v>0</v>
      </c>
      <c r="DCQ162" s="211">
        <f t="shared" si="46"/>
        <v>0</v>
      </c>
      <c r="DCR162" s="211">
        <f t="shared" si="46"/>
        <v>0</v>
      </c>
      <c r="DCS162" s="211">
        <f t="shared" si="46"/>
        <v>0</v>
      </c>
      <c r="DCT162" s="211">
        <f t="shared" si="46"/>
        <v>0</v>
      </c>
      <c r="DCU162" s="211">
        <f t="shared" si="46"/>
        <v>0</v>
      </c>
      <c r="DCV162" s="211">
        <f t="shared" si="46"/>
        <v>0</v>
      </c>
      <c r="DCW162" s="211">
        <f t="shared" si="46"/>
        <v>0</v>
      </c>
      <c r="DCX162" s="211">
        <f t="shared" si="46"/>
        <v>0</v>
      </c>
      <c r="DCY162" s="211">
        <f t="shared" si="46"/>
        <v>0</v>
      </c>
      <c r="DCZ162" s="211">
        <f t="shared" si="46"/>
        <v>0</v>
      </c>
      <c r="DDA162" s="211">
        <f t="shared" si="46"/>
        <v>0</v>
      </c>
      <c r="DDB162" s="211">
        <f t="shared" si="46"/>
        <v>0</v>
      </c>
      <c r="DDC162" s="211">
        <f t="shared" si="46"/>
        <v>0</v>
      </c>
      <c r="DDD162" s="211">
        <f t="shared" si="46"/>
        <v>0</v>
      </c>
      <c r="DDE162" s="211">
        <f t="shared" si="46"/>
        <v>0</v>
      </c>
      <c r="DDF162" s="211">
        <f t="shared" si="46"/>
        <v>0</v>
      </c>
      <c r="DDG162" s="211">
        <f t="shared" si="46"/>
        <v>0</v>
      </c>
      <c r="DDH162" s="211">
        <f t="shared" si="46"/>
        <v>0</v>
      </c>
      <c r="DDI162" s="211">
        <f t="shared" si="46"/>
        <v>0</v>
      </c>
      <c r="DDJ162" s="211">
        <f t="shared" si="46"/>
        <v>0</v>
      </c>
      <c r="DDK162" s="211">
        <f t="shared" si="46"/>
        <v>0</v>
      </c>
      <c r="DDL162" s="211">
        <f t="shared" si="46"/>
        <v>0</v>
      </c>
      <c r="DDM162" s="211">
        <f t="shared" si="46"/>
        <v>0</v>
      </c>
      <c r="DDN162" s="211">
        <f t="shared" si="46"/>
        <v>0</v>
      </c>
      <c r="DDO162" s="211">
        <f t="shared" ref="DDO162:DFZ162" si="47" xml:space="preserve"> DDO$159</f>
        <v>0</v>
      </c>
      <c r="DDP162" s="211">
        <f t="shared" si="47"/>
        <v>0</v>
      </c>
      <c r="DDQ162" s="211">
        <f t="shared" si="47"/>
        <v>0</v>
      </c>
      <c r="DDR162" s="211">
        <f t="shared" si="47"/>
        <v>0</v>
      </c>
      <c r="DDS162" s="211">
        <f t="shared" si="47"/>
        <v>0</v>
      </c>
      <c r="DDT162" s="211">
        <f t="shared" si="47"/>
        <v>0</v>
      </c>
      <c r="DDU162" s="211">
        <f t="shared" si="47"/>
        <v>0</v>
      </c>
      <c r="DDV162" s="211">
        <f t="shared" si="47"/>
        <v>0</v>
      </c>
      <c r="DDW162" s="211">
        <f t="shared" si="47"/>
        <v>0</v>
      </c>
      <c r="DDX162" s="211">
        <f t="shared" si="47"/>
        <v>0</v>
      </c>
      <c r="DDY162" s="211">
        <f t="shared" si="47"/>
        <v>0</v>
      </c>
      <c r="DDZ162" s="211">
        <f t="shared" si="47"/>
        <v>0</v>
      </c>
      <c r="DEA162" s="211">
        <f t="shared" si="47"/>
        <v>0</v>
      </c>
      <c r="DEB162" s="211">
        <f t="shared" si="47"/>
        <v>0</v>
      </c>
      <c r="DEC162" s="211">
        <f t="shared" si="47"/>
        <v>0</v>
      </c>
      <c r="DED162" s="211">
        <f t="shared" si="47"/>
        <v>0</v>
      </c>
      <c r="DEE162" s="211">
        <f t="shared" si="47"/>
        <v>0</v>
      </c>
      <c r="DEF162" s="211">
        <f t="shared" si="47"/>
        <v>0</v>
      </c>
      <c r="DEG162" s="211">
        <f t="shared" si="47"/>
        <v>0</v>
      </c>
      <c r="DEH162" s="211">
        <f t="shared" si="47"/>
        <v>0</v>
      </c>
      <c r="DEI162" s="211">
        <f t="shared" si="47"/>
        <v>0</v>
      </c>
      <c r="DEJ162" s="211">
        <f t="shared" si="47"/>
        <v>0</v>
      </c>
      <c r="DEK162" s="211">
        <f t="shared" si="47"/>
        <v>0</v>
      </c>
      <c r="DEL162" s="211">
        <f t="shared" si="47"/>
        <v>0</v>
      </c>
      <c r="DEM162" s="211">
        <f t="shared" si="47"/>
        <v>0</v>
      </c>
      <c r="DEN162" s="211">
        <f t="shared" si="47"/>
        <v>0</v>
      </c>
      <c r="DEO162" s="211">
        <f t="shared" si="47"/>
        <v>0</v>
      </c>
      <c r="DEP162" s="211">
        <f t="shared" si="47"/>
        <v>0</v>
      </c>
      <c r="DEQ162" s="211">
        <f t="shared" si="47"/>
        <v>0</v>
      </c>
      <c r="DER162" s="211">
        <f t="shared" si="47"/>
        <v>0</v>
      </c>
      <c r="DES162" s="211">
        <f t="shared" si="47"/>
        <v>0</v>
      </c>
      <c r="DET162" s="211">
        <f t="shared" si="47"/>
        <v>0</v>
      </c>
      <c r="DEU162" s="211">
        <f t="shared" si="47"/>
        <v>0</v>
      </c>
      <c r="DEV162" s="211">
        <f t="shared" si="47"/>
        <v>0</v>
      </c>
      <c r="DEW162" s="211">
        <f t="shared" si="47"/>
        <v>0</v>
      </c>
      <c r="DEX162" s="211">
        <f t="shared" si="47"/>
        <v>0</v>
      </c>
      <c r="DEY162" s="211">
        <f t="shared" si="47"/>
        <v>0</v>
      </c>
      <c r="DEZ162" s="211">
        <f t="shared" si="47"/>
        <v>0</v>
      </c>
      <c r="DFA162" s="211">
        <f t="shared" si="47"/>
        <v>0</v>
      </c>
      <c r="DFB162" s="211">
        <f t="shared" si="47"/>
        <v>0</v>
      </c>
      <c r="DFC162" s="211">
        <f t="shared" si="47"/>
        <v>0</v>
      </c>
      <c r="DFD162" s="211">
        <f t="shared" si="47"/>
        <v>0</v>
      </c>
      <c r="DFE162" s="211">
        <f t="shared" si="47"/>
        <v>0</v>
      </c>
      <c r="DFF162" s="211">
        <f t="shared" si="47"/>
        <v>0</v>
      </c>
      <c r="DFG162" s="211">
        <f t="shared" si="47"/>
        <v>0</v>
      </c>
      <c r="DFH162" s="211">
        <f t="shared" si="47"/>
        <v>0</v>
      </c>
      <c r="DFI162" s="211">
        <f t="shared" si="47"/>
        <v>0</v>
      </c>
      <c r="DFJ162" s="211">
        <f t="shared" si="47"/>
        <v>0</v>
      </c>
      <c r="DFK162" s="211">
        <f t="shared" si="47"/>
        <v>0</v>
      </c>
      <c r="DFL162" s="211">
        <f t="shared" si="47"/>
        <v>0</v>
      </c>
      <c r="DFM162" s="211">
        <f t="shared" si="47"/>
        <v>0</v>
      </c>
      <c r="DFN162" s="211">
        <f t="shared" si="47"/>
        <v>0</v>
      </c>
      <c r="DFO162" s="211">
        <f t="shared" si="47"/>
        <v>0</v>
      </c>
      <c r="DFP162" s="211">
        <f t="shared" si="47"/>
        <v>0</v>
      </c>
      <c r="DFQ162" s="211">
        <f t="shared" si="47"/>
        <v>0</v>
      </c>
      <c r="DFR162" s="211">
        <f t="shared" si="47"/>
        <v>0</v>
      </c>
      <c r="DFS162" s="211">
        <f t="shared" si="47"/>
        <v>0</v>
      </c>
      <c r="DFT162" s="211">
        <f t="shared" si="47"/>
        <v>0</v>
      </c>
      <c r="DFU162" s="211">
        <f t="shared" si="47"/>
        <v>0</v>
      </c>
      <c r="DFV162" s="211">
        <f t="shared" si="47"/>
        <v>0</v>
      </c>
      <c r="DFW162" s="211">
        <f t="shared" si="47"/>
        <v>0</v>
      </c>
      <c r="DFX162" s="211">
        <f t="shared" si="47"/>
        <v>0</v>
      </c>
      <c r="DFY162" s="211">
        <f t="shared" si="47"/>
        <v>0</v>
      </c>
      <c r="DFZ162" s="211">
        <f t="shared" si="47"/>
        <v>0</v>
      </c>
      <c r="DGA162" s="211">
        <f t="shared" ref="DGA162:DIL162" si="48" xml:space="preserve"> DGA$159</f>
        <v>0</v>
      </c>
      <c r="DGB162" s="211">
        <f t="shared" si="48"/>
        <v>0</v>
      </c>
      <c r="DGC162" s="211">
        <f t="shared" si="48"/>
        <v>0</v>
      </c>
      <c r="DGD162" s="211">
        <f t="shared" si="48"/>
        <v>0</v>
      </c>
      <c r="DGE162" s="211">
        <f t="shared" si="48"/>
        <v>0</v>
      </c>
      <c r="DGF162" s="211">
        <f t="shared" si="48"/>
        <v>0</v>
      </c>
      <c r="DGG162" s="211">
        <f t="shared" si="48"/>
        <v>0</v>
      </c>
      <c r="DGH162" s="211">
        <f t="shared" si="48"/>
        <v>0</v>
      </c>
      <c r="DGI162" s="211">
        <f t="shared" si="48"/>
        <v>0</v>
      </c>
      <c r="DGJ162" s="211">
        <f t="shared" si="48"/>
        <v>0</v>
      </c>
      <c r="DGK162" s="211">
        <f t="shared" si="48"/>
        <v>0</v>
      </c>
      <c r="DGL162" s="211">
        <f t="shared" si="48"/>
        <v>0</v>
      </c>
      <c r="DGM162" s="211">
        <f t="shared" si="48"/>
        <v>0</v>
      </c>
      <c r="DGN162" s="211">
        <f t="shared" si="48"/>
        <v>0</v>
      </c>
      <c r="DGO162" s="211">
        <f t="shared" si="48"/>
        <v>0</v>
      </c>
      <c r="DGP162" s="211">
        <f t="shared" si="48"/>
        <v>0</v>
      </c>
      <c r="DGQ162" s="211">
        <f t="shared" si="48"/>
        <v>0</v>
      </c>
      <c r="DGR162" s="211">
        <f t="shared" si="48"/>
        <v>0</v>
      </c>
      <c r="DGS162" s="211">
        <f t="shared" si="48"/>
        <v>0</v>
      </c>
      <c r="DGT162" s="211">
        <f t="shared" si="48"/>
        <v>0</v>
      </c>
      <c r="DGU162" s="211">
        <f t="shared" si="48"/>
        <v>0</v>
      </c>
      <c r="DGV162" s="211">
        <f t="shared" si="48"/>
        <v>0</v>
      </c>
      <c r="DGW162" s="211">
        <f t="shared" si="48"/>
        <v>0</v>
      </c>
      <c r="DGX162" s="211">
        <f t="shared" si="48"/>
        <v>0</v>
      </c>
      <c r="DGY162" s="211">
        <f t="shared" si="48"/>
        <v>0</v>
      </c>
      <c r="DGZ162" s="211">
        <f t="shared" si="48"/>
        <v>0</v>
      </c>
      <c r="DHA162" s="211">
        <f t="shared" si="48"/>
        <v>0</v>
      </c>
      <c r="DHB162" s="211">
        <f t="shared" si="48"/>
        <v>0</v>
      </c>
      <c r="DHC162" s="211">
        <f t="shared" si="48"/>
        <v>0</v>
      </c>
      <c r="DHD162" s="211">
        <f t="shared" si="48"/>
        <v>0</v>
      </c>
      <c r="DHE162" s="211">
        <f t="shared" si="48"/>
        <v>0</v>
      </c>
      <c r="DHF162" s="211">
        <f t="shared" si="48"/>
        <v>0</v>
      </c>
      <c r="DHG162" s="211">
        <f t="shared" si="48"/>
        <v>0</v>
      </c>
      <c r="DHH162" s="211">
        <f t="shared" si="48"/>
        <v>0</v>
      </c>
      <c r="DHI162" s="211">
        <f t="shared" si="48"/>
        <v>0</v>
      </c>
      <c r="DHJ162" s="211">
        <f t="shared" si="48"/>
        <v>0</v>
      </c>
      <c r="DHK162" s="211">
        <f t="shared" si="48"/>
        <v>0</v>
      </c>
      <c r="DHL162" s="211">
        <f t="shared" si="48"/>
        <v>0</v>
      </c>
      <c r="DHM162" s="211">
        <f t="shared" si="48"/>
        <v>0</v>
      </c>
      <c r="DHN162" s="211">
        <f t="shared" si="48"/>
        <v>0</v>
      </c>
      <c r="DHO162" s="211">
        <f t="shared" si="48"/>
        <v>0</v>
      </c>
      <c r="DHP162" s="211">
        <f t="shared" si="48"/>
        <v>0</v>
      </c>
      <c r="DHQ162" s="211">
        <f t="shared" si="48"/>
        <v>0</v>
      </c>
      <c r="DHR162" s="211">
        <f t="shared" si="48"/>
        <v>0</v>
      </c>
      <c r="DHS162" s="211">
        <f t="shared" si="48"/>
        <v>0</v>
      </c>
      <c r="DHT162" s="211">
        <f t="shared" si="48"/>
        <v>0</v>
      </c>
      <c r="DHU162" s="211">
        <f t="shared" si="48"/>
        <v>0</v>
      </c>
      <c r="DHV162" s="211">
        <f t="shared" si="48"/>
        <v>0</v>
      </c>
      <c r="DHW162" s="211">
        <f t="shared" si="48"/>
        <v>0</v>
      </c>
      <c r="DHX162" s="211">
        <f t="shared" si="48"/>
        <v>0</v>
      </c>
      <c r="DHY162" s="211">
        <f t="shared" si="48"/>
        <v>0</v>
      </c>
      <c r="DHZ162" s="211">
        <f t="shared" si="48"/>
        <v>0</v>
      </c>
      <c r="DIA162" s="211">
        <f t="shared" si="48"/>
        <v>0</v>
      </c>
      <c r="DIB162" s="211">
        <f t="shared" si="48"/>
        <v>0</v>
      </c>
      <c r="DIC162" s="211">
        <f t="shared" si="48"/>
        <v>0</v>
      </c>
      <c r="DID162" s="211">
        <f t="shared" si="48"/>
        <v>0</v>
      </c>
      <c r="DIE162" s="211">
        <f t="shared" si="48"/>
        <v>0</v>
      </c>
      <c r="DIF162" s="211">
        <f t="shared" si="48"/>
        <v>0</v>
      </c>
      <c r="DIG162" s="211">
        <f t="shared" si="48"/>
        <v>0</v>
      </c>
      <c r="DIH162" s="211">
        <f t="shared" si="48"/>
        <v>0</v>
      </c>
      <c r="DII162" s="211">
        <f t="shared" si="48"/>
        <v>0</v>
      </c>
      <c r="DIJ162" s="211">
        <f t="shared" si="48"/>
        <v>0</v>
      </c>
      <c r="DIK162" s="211">
        <f t="shared" si="48"/>
        <v>0</v>
      </c>
      <c r="DIL162" s="211">
        <f t="shared" si="48"/>
        <v>0</v>
      </c>
      <c r="DIM162" s="211">
        <f t="shared" ref="DIM162:DKX162" si="49" xml:space="preserve"> DIM$159</f>
        <v>0</v>
      </c>
      <c r="DIN162" s="211">
        <f t="shared" si="49"/>
        <v>0</v>
      </c>
      <c r="DIO162" s="211">
        <f t="shared" si="49"/>
        <v>0</v>
      </c>
      <c r="DIP162" s="211">
        <f t="shared" si="49"/>
        <v>0</v>
      </c>
      <c r="DIQ162" s="211">
        <f t="shared" si="49"/>
        <v>0</v>
      </c>
      <c r="DIR162" s="211">
        <f t="shared" si="49"/>
        <v>0</v>
      </c>
      <c r="DIS162" s="211">
        <f t="shared" si="49"/>
        <v>0</v>
      </c>
      <c r="DIT162" s="211">
        <f t="shared" si="49"/>
        <v>0</v>
      </c>
      <c r="DIU162" s="211">
        <f t="shared" si="49"/>
        <v>0</v>
      </c>
      <c r="DIV162" s="211">
        <f t="shared" si="49"/>
        <v>0</v>
      </c>
      <c r="DIW162" s="211">
        <f t="shared" si="49"/>
        <v>0</v>
      </c>
      <c r="DIX162" s="211">
        <f t="shared" si="49"/>
        <v>0</v>
      </c>
      <c r="DIY162" s="211">
        <f t="shared" si="49"/>
        <v>0</v>
      </c>
      <c r="DIZ162" s="211">
        <f t="shared" si="49"/>
        <v>0</v>
      </c>
      <c r="DJA162" s="211">
        <f t="shared" si="49"/>
        <v>0</v>
      </c>
      <c r="DJB162" s="211">
        <f t="shared" si="49"/>
        <v>0</v>
      </c>
      <c r="DJC162" s="211">
        <f t="shared" si="49"/>
        <v>0</v>
      </c>
      <c r="DJD162" s="211">
        <f t="shared" si="49"/>
        <v>0</v>
      </c>
      <c r="DJE162" s="211">
        <f t="shared" si="49"/>
        <v>0</v>
      </c>
      <c r="DJF162" s="211">
        <f t="shared" si="49"/>
        <v>0</v>
      </c>
      <c r="DJG162" s="211">
        <f t="shared" si="49"/>
        <v>0</v>
      </c>
      <c r="DJH162" s="211">
        <f t="shared" si="49"/>
        <v>0</v>
      </c>
      <c r="DJI162" s="211">
        <f t="shared" si="49"/>
        <v>0</v>
      </c>
      <c r="DJJ162" s="211">
        <f t="shared" si="49"/>
        <v>0</v>
      </c>
      <c r="DJK162" s="211">
        <f t="shared" si="49"/>
        <v>0</v>
      </c>
      <c r="DJL162" s="211">
        <f t="shared" si="49"/>
        <v>0</v>
      </c>
      <c r="DJM162" s="211">
        <f t="shared" si="49"/>
        <v>0</v>
      </c>
      <c r="DJN162" s="211">
        <f t="shared" si="49"/>
        <v>0</v>
      </c>
      <c r="DJO162" s="211">
        <f t="shared" si="49"/>
        <v>0</v>
      </c>
      <c r="DJP162" s="211">
        <f t="shared" si="49"/>
        <v>0</v>
      </c>
      <c r="DJQ162" s="211">
        <f t="shared" si="49"/>
        <v>0</v>
      </c>
      <c r="DJR162" s="211">
        <f t="shared" si="49"/>
        <v>0</v>
      </c>
      <c r="DJS162" s="211">
        <f t="shared" si="49"/>
        <v>0</v>
      </c>
      <c r="DJT162" s="211">
        <f t="shared" si="49"/>
        <v>0</v>
      </c>
      <c r="DJU162" s="211">
        <f t="shared" si="49"/>
        <v>0</v>
      </c>
      <c r="DJV162" s="211">
        <f t="shared" si="49"/>
        <v>0</v>
      </c>
      <c r="DJW162" s="211">
        <f t="shared" si="49"/>
        <v>0</v>
      </c>
      <c r="DJX162" s="211">
        <f t="shared" si="49"/>
        <v>0</v>
      </c>
      <c r="DJY162" s="211">
        <f t="shared" si="49"/>
        <v>0</v>
      </c>
      <c r="DJZ162" s="211">
        <f t="shared" si="49"/>
        <v>0</v>
      </c>
      <c r="DKA162" s="211">
        <f t="shared" si="49"/>
        <v>0</v>
      </c>
      <c r="DKB162" s="211">
        <f t="shared" si="49"/>
        <v>0</v>
      </c>
      <c r="DKC162" s="211">
        <f t="shared" si="49"/>
        <v>0</v>
      </c>
      <c r="DKD162" s="211">
        <f t="shared" si="49"/>
        <v>0</v>
      </c>
      <c r="DKE162" s="211">
        <f t="shared" si="49"/>
        <v>0</v>
      </c>
      <c r="DKF162" s="211">
        <f t="shared" si="49"/>
        <v>0</v>
      </c>
      <c r="DKG162" s="211">
        <f t="shared" si="49"/>
        <v>0</v>
      </c>
      <c r="DKH162" s="211">
        <f t="shared" si="49"/>
        <v>0</v>
      </c>
      <c r="DKI162" s="211">
        <f t="shared" si="49"/>
        <v>0</v>
      </c>
      <c r="DKJ162" s="211">
        <f t="shared" si="49"/>
        <v>0</v>
      </c>
      <c r="DKK162" s="211">
        <f t="shared" si="49"/>
        <v>0</v>
      </c>
      <c r="DKL162" s="211">
        <f t="shared" si="49"/>
        <v>0</v>
      </c>
      <c r="DKM162" s="211">
        <f t="shared" si="49"/>
        <v>0</v>
      </c>
      <c r="DKN162" s="211">
        <f t="shared" si="49"/>
        <v>0</v>
      </c>
      <c r="DKO162" s="211">
        <f t="shared" si="49"/>
        <v>0</v>
      </c>
      <c r="DKP162" s="211">
        <f t="shared" si="49"/>
        <v>0</v>
      </c>
      <c r="DKQ162" s="211">
        <f t="shared" si="49"/>
        <v>0</v>
      </c>
      <c r="DKR162" s="211">
        <f t="shared" si="49"/>
        <v>0</v>
      </c>
      <c r="DKS162" s="211">
        <f t="shared" si="49"/>
        <v>0</v>
      </c>
      <c r="DKT162" s="211">
        <f t="shared" si="49"/>
        <v>0</v>
      </c>
      <c r="DKU162" s="211">
        <f t="shared" si="49"/>
        <v>0</v>
      </c>
      <c r="DKV162" s="211">
        <f t="shared" si="49"/>
        <v>0</v>
      </c>
      <c r="DKW162" s="211">
        <f t="shared" si="49"/>
        <v>0</v>
      </c>
      <c r="DKX162" s="211">
        <f t="shared" si="49"/>
        <v>0</v>
      </c>
      <c r="DKY162" s="211">
        <f t="shared" ref="DKY162:DNJ162" si="50" xml:space="preserve"> DKY$159</f>
        <v>0</v>
      </c>
      <c r="DKZ162" s="211">
        <f t="shared" si="50"/>
        <v>0</v>
      </c>
      <c r="DLA162" s="211">
        <f t="shared" si="50"/>
        <v>0</v>
      </c>
      <c r="DLB162" s="211">
        <f t="shared" si="50"/>
        <v>0</v>
      </c>
      <c r="DLC162" s="211">
        <f t="shared" si="50"/>
        <v>0</v>
      </c>
      <c r="DLD162" s="211">
        <f t="shared" si="50"/>
        <v>0</v>
      </c>
      <c r="DLE162" s="211">
        <f t="shared" si="50"/>
        <v>0</v>
      </c>
      <c r="DLF162" s="211">
        <f t="shared" si="50"/>
        <v>0</v>
      </c>
      <c r="DLG162" s="211">
        <f t="shared" si="50"/>
        <v>0</v>
      </c>
      <c r="DLH162" s="211">
        <f t="shared" si="50"/>
        <v>0</v>
      </c>
      <c r="DLI162" s="211">
        <f t="shared" si="50"/>
        <v>0</v>
      </c>
      <c r="DLJ162" s="211">
        <f t="shared" si="50"/>
        <v>0</v>
      </c>
      <c r="DLK162" s="211">
        <f t="shared" si="50"/>
        <v>0</v>
      </c>
      <c r="DLL162" s="211">
        <f t="shared" si="50"/>
        <v>0</v>
      </c>
      <c r="DLM162" s="211">
        <f t="shared" si="50"/>
        <v>0</v>
      </c>
      <c r="DLN162" s="211">
        <f t="shared" si="50"/>
        <v>0</v>
      </c>
      <c r="DLO162" s="211">
        <f t="shared" si="50"/>
        <v>0</v>
      </c>
      <c r="DLP162" s="211">
        <f t="shared" si="50"/>
        <v>0</v>
      </c>
      <c r="DLQ162" s="211">
        <f t="shared" si="50"/>
        <v>0</v>
      </c>
      <c r="DLR162" s="211">
        <f t="shared" si="50"/>
        <v>0</v>
      </c>
      <c r="DLS162" s="211">
        <f t="shared" si="50"/>
        <v>0</v>
      </c>
      <c r="DLT162" s="211">
        <f t="shared" si="50"/>
        <v>0</v>
      </c>
      <c r="DLU162" s="211">
        <f t="shared" si="50"/>
        <v>0</v>
      </c>
      <c r="DLV162" s="211">
        <f t="shared" si="50"/>
        <v>0</v>
      </c>
      <c r="DLW162" s="211">
        <f t="shared" si="50"/>
        <v>0</v>
      </c>
      <c r="DLX162" s="211">
        <f t="shared" si="50"/>
        <v>0</v>
      </c>
      <c r="DLY162" s="211">
        <f t="shared" si="50"/>
        <v>0</v>
      </c>
      <c r="DLZ162" s="211">
        <f t="shared" si="50"/>
        <v>0</v>
      </c>
      <c r="DMA162" s="211">
        <f t="shared" si="50"/>
        <v>0</v>
      </c>
      <c r="DMB162" s="211">
        <f t="shared" si="50"/>
        <v>0</v>
      </c>
      <c r="DMC162" s="211">
        <f t="shared" si="50"/>
        <v>0</v>
      </c>
      <c r="DMD162" s="211">
        <f t="shared" si="50"/>
        <v>0</v>
      </c>
      <c r="DME162" s="211">
        <f t="shared" si="50"/>
        <v>0</v>
      </c>
      <c r="DMF162" s="211">
        <f t="shared" si="50"/>
        <v>0</v>
      </c>
      <c r="DMG162" s="211">
        <f t="shared" si="50"/>
        <v>0</v>
      </c>
      <c r="DMH162" s="211">
        <f t="shared" si="50"/>
        <v>0</v>
      </c>
      <c r="DMI162" s="211">
        <f t="shared" si="50"/>
        <v>0</v>
      </c>
      <c r="DMJ162" s="211">
        <f t="shared" si="50"/>
        <v>0</v>
      </c>
      <c r="DMK162" s="211">
        <f t="shared" si="50"/>
        <v>0</v>
      </c>
      <c r="DML162" s="211">
        <f t="shared" si="50"/>
        <v>0</v>
      </c>
      <c r="DMM162" s="211">
        <f t="shared" si="50"/>
        <v>0</v>
      </c>
      <c r="DMN162" s="211">
        <f t="shared" si="50"/>
        <v>0</v>
      </c>
      <c r="DMO162" s="211">
        <f t="shared" si="50"/>
        <v>0</v>
      </c>
      <c r="DMP162" s="211">
        <f t="shared" si="50"/>
        <v>0</v>
      </c>
      <c r="DMQ162" s="211">
        <f t="shared" si="50"/>
        <v>0</v>
      </c>
      <c r="DMR162" s="211">
        <f t="shared" si="50"/>
        <v>0</v>
      </c>
      <c r="DMS162" s="211">
        <f t="shared" si="50"/>
        <v>0</v>
      </c>
      <c r="DMT162" s="211">
        <f t="shared" si="50"/>
        <v>0</v>
      </c>
      <c r="DMU162" s="211">
        <f t="shared" si="50"/>
        <v>0</v>
      </c>
      <c r="DMV162" s="211">
        <f t="shared" si="50"/>
        <v>0</v>
      </c>
      <c r="DMW162" s="211">
        <f t="shared" si="50"/>
        <v>0</v>
      </c>
      <c r="DMX162" s="211">
        <f t="shared" si="50"/>
        <v>0</v>
      </c>
      <c r="DMY162" s="211">
        <f t="shared" si="50"/>
        <v>0</v>
      </c>
      <c r="DMZ162" s="211">
        <f t="shared" si="50"/>
        <v>0</v>
      </c>
      <c r="DNA162" s="211">
        <f t="shared" si="50"/>
        <v>0</v>
      </c>
      <c r="DNB162" s="211">
        <f t="shared" si="50"/>
        <v>0</v>
      </c>
      <c r="DNC162" s="211">
        <f t="shared" si="50"/>
        <v>0</v>
      </c>
      <c r="DND162" s="211">
        <f t="shared" si="50"/>
        <v>0</v>
      </c>
      <c r="DNE162" s="211">
        <f t="shared" si="50"/>
        <v>0</v>
      </c>
      <c r="DNF162" s="211">
        <f t="shared" si="50"/>
        <v>0</v>
      </c>
      <c r="DNG162" s="211">
        <f t="shared" si="50"/>
        <v>0</v>
      </c>
      <c r="DNH162" s="211">
        <f t="shared" si="50"/>
        <v>0</v>
      </c>
      <c r="DNI162" s="211">
        <f t="shared" si="50"/>
        <v>0</v>
      </c>
      <c r="DNJ162" s="211">
        <f t="shared" si="50"/>
        <v>0</v>
      </c>
      <c r="DNK162" s="211">
        <f t="shared" ref="DNK162:DPV162" si="51" xml:space="preserve"> DNK$159</f>
        <v>0</v>
      </c>
      <c r="DNL162" s="211">
        <f t="shared" si="51"/>
        <v>0</v>
      </c>
      <c r="DNM162" s="211">
        <f t="shared" si="51"/>
        <v>0</v>
      </c>
      <c r="DNN162" s="211">
        <f t="shared" si="51"/>
        <v>0</v>
      </c>
      <c r="DNO162" s="211">
        <f t="shared" si="51"/>
        <v>0</v>
      </c>
      <c r="DNP162" s="211">
        <f t="shared" si="51"/>
        <v>0</v>
      </c>
      <c r="DNQ162" s="211">
        <f t="shared" si="51"/>
        <v>0</v>
      </c>
      <c r="DNR162" s="211">
        <f t="shared" si="51"/>
        <v>0</v>
      </c>
      <c r="DNS162" s="211">
        <f t="shared" si="51"/>
        <v>0</v>
      </c>
      <c r="DNT162" s="211">
        <f t="shared" si="51"/>
        <v>0</v>
      </c>
      <c r="DNU162" s="211">
        <f t="shared" si="51"/>
        <v>0</v>
      </c>
      <c r="DNV162" s="211">
        <f t="shared" si="51"/>
        <v>0</v>
      </c>
      <c r="DNW162" s="211">
        <f t="shared" si="51"/>
        <v>0</v>
      </c>
      <c r="DNX162" s="211">
        <f t="shared" si="51"/>
        <v>0</v>
      </c>
      <c r="DNY162" s="211">
        <f t="shared" si="51"/>
        <v>0</v>
      </c>
      <c r="DNZ162" s="211">
        <f t="shared" si="51"/>
        <v>0</v>
      </c>
      <c r="DOA162" s="211">
        <f t="shared" si="51"/>
        <v>0</v>
      </c>
      <c r="DOB162" s="211">
        <f t="shared" si="51"/>
        <v>0</v>
      </c>
      <c r="DOC162" s="211">
        <f t="shared" si="51"/>
        <v>0</v>
      </c>
      <c r="DOD162" s="211">
        <f t="shared" si="51"/>
        <v>0</v>
      </c>
      <c r="DOE162" s="211">
        <f t="shared" si="51"/>
        <v>0</v>
      </c>
      <c r="DOF162" s="211">
        <f t="shared" si="51"/>
        <v>0</v>
      </c>
      <c r="DOG162" s="211">
        <f t="shared" si="51"/>
        <v>0</v>
      </c>
      <c r="DOH162" s="211">
        <f t="shared" si="51"/>
        <v>0</v>
      </c>
      <c r="DOI162" s="211">
        <f t="shared" si="51"/>
        <v>0</v>
      </c>
      <c r="DOJ162" s="211">
        <f t="shared" si="51"/>
        <v>0</v>
      </c>
      <c r="DOK162" s="211">
        <f t="shared" si="51"/>
        <v>0</v>
      </c>
      <c r="DOL162" s="211">
        <f t="shared" si="51"/>
        <v>0</v>
      </c>
      <c r="DOM162" s="211">
        <f t="shared" si="51"/>
        <v>0</v>
      </c>
      <c r="DON162" s="211">
        <f t="shared" si="51"/>
        <v>0</v>
      </c>
      <c r="DOO162" s="211">
        <f t="shared" si="51"/>
        <v>0</v>
      </c>
      <c r="DOP162" s="211">
        <f t="shared" si="51"/>
        <v>0</v>
      </c>
      <c r="DOQ162" s="211">
        <f t="shared" si="51"/>
        <v>0</v>
      </c>
      <c r="DOR162" s="211">
        <f t="shared" si="51"/>
        <v>0</v>
      </c>
      <c r="DOS162" s="211">
        <f t="shared" si="51"/>
        <v>0</v>
      </c>
      <c r="DOT162" s="211">
        <f t="shared" si="51"/>
        <v>0</v>
      </c>
      <c r="DOU162" s="211">
        <f t="shared" si="51"/>
        <v>0</v>
      </c>
      <c r="DOV162" s="211">
        <f t="shared" si="51"/>
        <v>0</v>
      </c>
      <c r="DOW162" s="211">
        <f t="shared" si="51"/>
        <v>0</v>
      </c>
      <c r="DOX162" s="211">
        <f t="shared" si="51"/>
        <v>0</v>
      </c>
      <c r="DOY162" s="211">
        <f t="shared" si="51"/>
        <v>0</v>
      </c>
      <c r="DOZ162" s="211">
        <f t="shared" si="51"/>
        <v>0</v>
      </c>
      <c r="DPA162" s="211">
        <f t="shared" si="51"/>
        <v>0</v>
      </c>
      <c r="DPB162" s="211">
        <f t="shared" si="51"/>
        <v>0</v>
      </c>
      <c r="DPC162" s="211">
        <f t="shared" si="51"/>
        <v>0</v>
      </c>
      <c r="DPD162" s="211">
        <f t="shared" si="51"/>
        <v>0</v>
      </c>
      <c r="DPE162" s="211">
        <f t="shared" si="51"/>
        <v>0</v>
      </c>
      <c r="DPF162" s="211">
        <f t="shared" si="51"/>
        <v>0</v>
      </c>
      <c r="DPG162" s="211">
        <f t="shared" si="51"/>
        <v>0</v>
      </c>
      <c r="DPH162" s="211">
        <f t="shared" si="51"/>
        <v>0</v>
      </c>
      <c r="DPI162" s="211">
        <f t="shared" si="51"/>
        <v>0</v>
      </c>
      <c r="DPJ162" s="211">
        <f t="shared" si="51"/>
        <v>0</v>
      </c>
      <c r="DPK162" s="211">
        <f t="shared" si="51"/>
        <v>0</v>
      </c>
      <c r="DPL162" s="211">
        <f t="shared" si="51"/>
        <v>0</v>
      </c>
      <c r="DPM162" s="211">
        <f t="shared" si="51"/>
        <v>0</v>
      </c>
      <c r="DPN162" s="211">
        <f t="shared" si="51"/>
        <v>0</v>
      </c>
      <c r="DPO162" s="211">
        <f t="shared" si="51"/>
        <v>0</v>
      </c>
      <c r="DPP162" s="211">
        <f t="shared" si="51"/>
        <v>0</v>
      </c>
      <c r="DPQ162" s="211">
        <f t="shared" si="51"/>
        <v>0</v>
      </c>
      <c r="DPR162" s="211">
        <f t="shared" si="51"/>
        <v>0</v>
      </c>
      <c r="DPS162" s="211">
        <f t="shared" si="51"/>
        <v>0</v>
      </c>
      <c r="DPT162" s="211">
        <f t="shared" si="51"/>
        <v>0</v>
      </c>
      <c r="DPU162" s="211">
        <f t="shared" si="51"/>
        <v>0</v>
      </c>
      <c r="DPV162" s="211">
        <f t="shared" si="51"/>
        <v>0</v>
      </c>
      <c r="DPW162" s="211">
        <f t="shared" ref="DPW162:DSH162" si="52" xml:space="preserve"> DPW$159</f>
        <v>0</v>
      </c>
      <c r="DPX162" s="211">
        <f t="shared" si="52"/>
        <v>0</v>
      </c>
      <c r="DPY162" s="211">
        <f t="shared" si="52"/>
        <v>0</v>
      </c>
      <c r="DPZ162" s="211">
        <f t="shared" si="52"/>
        <v>0</v>
      </c>
      <c r="DQA162" s="211">
        <f t="shared" si="52"/>
        <v>0</v>
      </c>
      <c r="DQB162" s="211">
        <f t="shared" si="52"/>
        <v>0</v>
      </c>
      <c r="DQC162" s="211">
        <f t="shared" si="52"/>
        <v>0</v>
      </c>
      <c r="DQD162" s="211">
        <f t="shared" si="52"/>
        <v>0</v>
      </c>
      <c r="DQE162" s="211">
        <f t="shared" si="52"/>
        <v>0</v>
      </c>
      <c r="DQF162" s="211">
        <f t="shared" si="52"/>
        <v>0</v>
      </c>
      <c r="DQG162" s="211">
        <f t="shared" si="52"/>
        <v>0</v>
      </c>
      <c r="DQH162" s="211">
        <f t="shared" si="52"/>
        <v>0</v>
      </c>
      <c r="DQI162" s="211">
        <f t="shared" si="52"/>
        <v>0</v>
      </c>
      <c r="DQJ162" s="211">
        <f t="shared" si="52"/>
        <v>0</v>
      </c>
      <c r="DQK162" s="211">
        <f t="shared" si="52"/>
        <v>0</v>
      </c>
      <c r="DQL162" s="211">
        <f t="shared" si="52"/>
        <v>0</v>
      </c>
      <c r="DQM162" s="211">
        <f t="shared" si="52"/>
        <v>0</v>
      </c>
      <c r="DQN162" s="211">
        <f t="shared" si="52"/>
        <v>0</v>
      </c>
      <c r="DQO162" s="211">
        <f t="shared" si="52"/>
        <v>0</v>
      </c>
      <c r="DQP162" s="211">
        <f t="shared" si="52"/>
        <v>0</v>
      </c>
      <c r="DQQ162" s="211">
        <f t="shared" si="52"/>
        <v>0</v>
      </c>
      <c r="DQR162" s="211">
        <f t="shared" si="52"/>
        <v>0</v>
      </c>
      <c r="DQS162" s="211">
        <f t="shared" si="52"/>
        <v>0</v>
      </c>
      <c r="DQT162" s="211">
        <f t="shared" si="52"/>
        <v>0</v>
      </c>
      <c r="DQU162" s="211">
        <f t="shared" si="52"/>
        <v>0</v>
      </c>
      <c r="DQV162" s="211">
        <f t="shared" si="52"/>
        <v>0</v>
      </c>
      <c r="DQW162" s="211">
        <f t="shared" si="52"/>
        <v>0</v>
      </c>
      <c r="DQX162" s="211">
        <f t="shared" si="52"/>
        <v>0</v>
      </c>
      <c r="DQY162" s="211">
        <f t="shared" si="52"/>
        <v>0</v>
      </c>
      <c r="DQZ162" s="211">
        <f t="shared" si="52"/>
        <v>0</v>
      </c>
      <c r="DRA162" s="211">
        <f t="shared" si="52"/>
        <v>0</v>
      </c>
      <c r="DRB162" s="211">
        <f t="shared" si="52"/>
        <v>0</v>
      </c>
      <c r="DRC162" s="211">
        <f t="shared" si="52"/>
        <v>0</v>
      </c>
      <c r="DRD162" s="211">
        <f t="shared" si="52"/>
        <v>0</v>
      </c>
      <c r="DRE162" s="211">
        <f t="shared" si="52"/>
        <v>0</v>
      </c>
      <c r="DRF162" s="211">
        <f t="shared" si="52"/>
        <v>0</v>
      </c>
      <c r="DRG162" s="211">
        <f t="shared" si="52"/>
        <v>0</v>
      </c>
      <c r="DRH162" s="211">
        <f t="shared" si="52"/>
        <v>0</v>
      </c>
      <c r="DRI162" s="211">
        <f t="shared" si="52"/>
        <v>0</v>
      </c>
      <c r="DRJ162" s="211">
        <f t="shared" si="52"/>
        <v>0</v>
      </c>
      <c r="DRK162" s="211">
        <f t="shared" si="52"/>
        <v>0</v>
      </c>
      <c r="DRL162" s="211">
        <f t="shared" si="52"/>
        <v>0</v>
      </c>
      <c r="DRM162" s="211">
        <f t="shared" si="52"/>
        <v>0</v>
      </c>
      <c r="DRN162" s="211">
        <f t="shared" si="52"/>
        <v>0</v>
      </c>
      <c r="DRO162" s="211">
        <f t="shared" si="52"/>
        <v>0</v>
      </c>
      <c r="DRP162" s="211">
        <f t="shared" si="52"/>
        <v>0</v>
      </c>
      <c r="DRQ162" s="211">
        <f t="shared" si="52"/>
        <v>0</v>
      </c>
      <c r="DRR162" s="211">
        <f t="shared" si="52"/>
        <v>0</v>
      </c>
      <c r="DRS162" s="211">
        <f t="shared" si="52"/>
        <v>0</v>
      </c>
      <c r="DRT162" s="211">
        <f t="shared" si="52"/>
        <v>0</v>
      </c>
      <c r="DRU162" s="211">
        <f t="shared" si="52"/>
        <v>0</v>
      </c>
      <c r="DRV162" s="211">
        <f t="shared" si="52"/>
        <v>0</v>
      </c>
      <c r="DRW162" s="211">
        <f t="shared" si="52"/>
        <v>0</v>
      </c>
      <c r="DRX162" s="211">
        <f t="shared" si="52"/>
        <v>0</v>
      </c>
      <c r="DRY162" s="211">
        <f t="shared" si="52"/>
        <v>0</v>
      </c>
      <c r="DRZ162" s="211">
        <f t="shared" si="52"/>
        <v>0</v>
      </c>
      <c r="DSA162" s="211">
        <f t="shared" si="52"/>
        <v>0</v>
      </c>
      <c r="DSB162" s="211">
        <f t="shared" si="52"/>
        <v>0</v>
      </c>
      <c r="DSC162" s="211">
        <f t="shared" si="52"/>
        <v>0</v>
      </c>
      <c r="DSD162" s="211">
        <f t="shared" si="52"/>
        <v>0</v>
      </c>
      <c r="DSE162" s="211">
        <f t="shared" si="52"/>
        <v>0</v>
      </c>
      <c r="DSF162" s="211">
        <f t="shared" si="52"/>
        <v>0</v>
      </c>
      <c r="DSG162" s="211">
        <f t="shared" si="52"/>
        <v>0</v>
      </c>
      <c r="DSH162" s="211">
        <f t="shared" si="52"/>
        <v>0</v>
      </c>
      <c r="DSI162" s="211">
        <f t="shared" ref="DSI162:DUT162" si="53" xml:space="preserve"> DSI$159</f>
        <v>0</v>
      </c>
      <c r="DSJ162" s="211">
        <f t="shared" si="53"/>
        <v>0</v>
      </c>
      <c r="DSK162" s="211">
        <f t="shared" si="53"/>
        <v>0</v>
      </c>
      <c r="DSL162" s="211">
        <f t="shared" si="53"/>
        <v>0</v>
      </c>
      <c r="DSM162" s="211">
        <f t="shared" si="53"/>
        <v>0</v>
      </c>
      <c r="DSN162" s="211">
        <f t="shared" si="53"/>
        <v>0</v>
      </c>
      <c r="DSO162" s="211">
        <f t="shared" si="53"/>
        <v>0</v>
      </c>
      <c r="DSP162" s="211">
        <f t="shared" si="53"/>
        <v>0</v>
      </c>
      <c r="DSQ162" s="211">
        <f t="shared" si="53"/>
        <v>0</v>
      </c>
      <c r="DSR162" s="211">
        <f t="shared" si="53"/>
        <v>0</v>
      </c>
      <c r="DSS162" s="211">
        <f t="shared" si="53"/>
        <v>0</v>
      </c>
      <c r="DST162" s="211">
        <f t="shared" si="53"/>
        <v>0</v>
      </c>
      <c r="DSU162" s="211">
        <f t="shared" si="53"/>
        <v>0</v>
      </c>
      <c r="DSV162" s="211">
        <f t="shared" si="53"/>
        <v>0</v>
      </c>
      <c r="DSW162" s="211">
        <f t="shared" si="53"/>
        <v>0</v>
      </c>
      <c r="DSX162" s="211">
        <f t="shared" si="53"/>
        <v>0</v>
      </c>
      <c r="DSY162" s="211">
        <f t="shared" si="53"/>
        <v>0</v>
      </c>
      <c r="DSZ162" s="211">
        <f t="shared" si="53"/>
        <v>0</v>
      </c>
      <c r="DTA162" s="211">
        <f t="shared" si="53"/>
        <v>0</v>
      </c>
      <c r="DTB162" s="211">
        <f t="shared" si="53"/>
        <v>0</v>
      </c>
      <c r="DTC162" s="211">
        <f t="shared" si="53"/>
        <v>0</v>
      </c>
      <c r="DTD162" s="211">
        <f t="shared" si="53"/>
        <v>0</v>
      </c>
      <c r="DTE162" s="211">
        <f t="shared" si="53"/>
        <v>0</v>
      </c>
      <c r="DTF162" s="211">
        <f t="shared" si="53"/>
        <v>0</v>
      </c>
      <c r="DTG162" s="211">
        <f t="shared" si="53"/>
        <v>0</v>
      </c>
      <c r="DTH162" s="211">
        <f t="shared" si="53"/>
        <v>0</v>
      </c>
      <c r="DTI162" s="211">
        <f t="shared" si="53"/>
        <v>0</v>
      </c>
      <c r="DTJ162" s="211">
        <f t="shared" si="53"/>
        <v>0</v>
      </c>
      <c r="DTK162" s="211">
        <f t="shared" si="53"/>
        <v>0</v>
      </c>
      <c r="DTL162" s="211">
        <f t="shared" si="53"/>
        <v>0</v>
      </c>
      <c r="DTM162" s="211">
        <f t="shared" si="53"/>
        <v>0</v>
      </c>
      <c r="DTN162" s="211">
        <f t="shared" si="53"/>
        <v>0</v>
      </c>
      <c r="DTO162" s="211">
        <f t="shared" si="53"/>
        <v>0</v>
      </c>
      <c r="DTP162" s="211">
        <f t="shared" si="53"/>
        <v>0</v>
      </c>
      <c r="DTQ162" s="211">
        <f t="shared" si="53"/>
        <v>0</v>
      </c>
      <c r="DTR162" s="211">
        <f t="shared" si="53"/>
        <v>0</v>
      </c>
      <c r="DTS162" s="211">
        <f t="shared" si="53"/>
        <v>0</v>
      </c>
      <c r="DTT162" s="211">
        <f t="shared" si="53"/>
        <v>0</v>
      </c>
      <c r="DTU162" s="211">
        <f t="shared" si="53"/>
        <v>0</v>
      </c>
      <c r="DTV162" s="211">
        <f t="shared" si="53"/>
        <v>0</v>
      </c>
      <c r="DTW162" s="211">
        <f t="shared" si="53"/>
        <v>0</v>
      </c>
      <c r="DTX162" s="211">
        <f t="shared" si="53"/>
        <v>0</v>
      </c>
      <c r="DTY162" s="211">
        <f t="shared" si="53"/>
        <v>0</v>
      </c>
      <c r="DTZ162" s="211">
        <f t="shared" si="53"/>
        <v>0</v>
      </c>
      <c r="DUA162" s="211">
        <f t="shared" si="53"/>
        <v>0</v>
      </c>
      <c r="DUB162" s="211">
        <f t="shared" si="53"/>
        <v>0</v>
      </c>
      <c r="DUC162" s="211">
        <f t="shared" si="53"/>
        <v>0</v>
      </c>
      <c r="DUD162" s="211">
        <f t="shared" si="53"/>
        <v>0</v>
      </c>
      <c r="DUE162" s="211">
        <f t="shared" si="53"/>
        <v>0</v>
      </c>
      <c r="DUF162" s="211">
        <f t="shared" si="53"/>
        <v>0</v>
      </c>
      <c r="DUG162" s="211">
        <f t="shared" si="53"/>
        <v>0</v>
      </c>
      <c r="DUH162" s="211">
        <f t="shared" si="53"/>
        <v>0</v>
      </c>
      <c r="DUI162" s="211">
        <f t="shared" si="53"/>
        <v>0</v>
      </c>
      <c r="DUJ162" s="211">
        <f t="shared" si="53"/>
        <v>0</v>
      </c>
      <c r="DUK162" s="211">
        <f t="shared" si="53"/>
        <v>0</v>
      </c>
      <c r="DUL162" s="211">
        <f t="shared" si="53"/>
        <v>0</v>
      </c>
      <c r="DUM162" s="211">
        <f t="shared" si="53"/>
        <v>0</v>
      </c>
      <c r="DUN162" s="211">
        <f t="shared" si="53"/>
        <v>0</v>
      </c>
      <c r="DUO162" s="211">
        <f t="shared" si="53"/>
        <v>0</v>
      </c>
      <c r="DUP162" s="211">
        <f t="shared" si="53"/>
        <v>0</v>
      </c>
      <c r="DUQ162" s="211">
        <f t="shared" si="53"/>
        <v>0</v>
      </c>
      <c r="DUR162" s="211">
        <f t="shared" si="53"/>
        <v>0</v>
      </c>
      <c r="DUS162" s="211">
        <f t="shared" si="53"/>
        <v>0</v>
      </c>
      <c r="DUT162" s="211">
        <f t="shared" si="53"/>
        <v>0</v>
      </c>
      <c r="DUU162" s="211">
        <f t="shared" ref="DUU162:DXF162" si="54" xml:space="preserve"> DUU$159</f>
        <v>0</v>
      </c>
      <c r="DUV162" s="211">
        <f t="shared" si="54"/>
        <v>0</v>
      </c>
      <c r="DUW162" s="211">
        <f t="shared" si="54"/>
        <v>0</v>
      </c>
      <c r="DUX162" s="211">
        <f t="shared" si="54"/>
        <v>0</v>
      </c>
      <c r="DUY162" s="211">
        <f t="shared" si="54"/>
        <v>0</v>
      </c>
      <c r="DUZ162" s="211">
        <f t="shared" si="54"/>
        <v>0</v>
      </c>
      <c r="DVA162" s="211">
        <f t="shared" si="54"/>
        <v>0</v>
      </c>
      <c r="DVB162" s="211">
        <f t="shared" si="54"/>
        <v>0</v>
      </c>
      <c r="DVC162" s="211">
        <f t="shared" si="54"/>
        <v>0</v>
      </c>
      <c r="DVD162" s="211">
        <f t="shared" si="54"/>
        <v>0</v>
      </c>
      <c r="DVE162" s="211">
        <f t="shared" si="54"/>
        <v>0</v>
      </c>
      <c r="DVF162" s="211">
        <f t="shared" si="54"/>
        <v>0</v>
      </c>
      <c r="DVG162" s="211">
        <f t="shared" si="54"/>
        <v>0</v>
      </c>
      <c r="DVH162" s="211">
        <f t="shared" si="54"/>
        <v>0</v>
      </c>
      <c r="DVI162" s="211">
        <f t="shared" si="54"/>
        <v>0</v>
      </c>
      <c r="DVJ162" s="211">
        <f t="shared" si="54"/>
        <v>0</v>
      </c>
      <c r="DVK162" s="211">
        <f t="shared" si="54"/>
        <v>0</v>
      </c>
      <c r="DVL162" s="211">
        <f t="shared" si="54"/>
        <v>0</v>
      </c>
      <c r="DVM162" s="211">
        <f t="shared" si="54"/>
        <v>0</v>
      </c>
      <c r="DVN162" s="211">
        <f t="shared" si="54"/>
        <v>0</v>
      </c>
      <c r="DVO162" s="211">
        <f t="shared" si="54"/>
        <v>0</v>
      </c>
      <c r="DVP162" s="211">
        <f t="shared" si="54"/>
        <v>0</v>
      </c>
      <c r="DVQ162" s="211">
        <f t="shared" si="54"/>
        <v>0</v>
      </c>
      <c r="DVR162" s="211">
        <f t="shared" si="54"/>
        <v>0</v>
      </c>
      <c r="DVS162" s="211">
        <f t="shared" si="54"/>
        <v>0</v>
      </c>
      <c r="DVT162" s="211">
        <f t="shared" si="54"/>
        <v>0</v>
      </c>
      <c r="DVU162" s="211">
        <f t="shared" si="54"/>
        <v>0</v>
      </c>
      <c r="DVV162" s="211">
        <f t="shared" si="54"/>
        <v>0</v>
      </c>
      <c r="DVW162" s="211">
        <f t="shared" si="54"/>
        <v>0</v>
      </c>
      <c r="DVX162" s="211">
        <f t="shared" si="54"/>
        <v>0</v>
      </c>
      <c r="DVY162" s="211">
        <f t="shared" si="54"/>
        <v>0</v>
      </c>
      <c r="DVZ162" s="211">
        <f t="shared" si="54"/>
        <v>0</v>
      </c>
      <c r="DWA162" s="211">
        <f t="shared" si="54"/>
        <v>0</v>
      </c>
      <c r="DWB162" s="211">
        <f t="shared" si="54"/>
        <v>0</v>
      </c>
      <c r="DWC162" s="211">
        <f t="shared" si="54"/>
        <v>0</v>
      </c>
      <c r="DWD162" s="211">
        <f t="shared" si="54"/>
        <v>0</v>
      </c>
      <c r="DWE162" s="211">
        <f t="shared" si="54"/>
        <v>0</v>
      </c>
      <c r="DWF162" s="211">
        <f t="shared" si="54"/>
        <v>0</v>
      </c>
      <c r="DWG162" s="211">
        <f t="shared" si="54"/>
        <v>0</v>
      </c>
      <c r="DWH162" s="211">
        <f t="shared" si="54"/>
        <v>0</v>
      </c>
      <c r="DWI162" s="211">
        <f t="shared" si="54"/>
        <v>0</v>
      </c>
      <c r="DWJ162" s="211">
        <f t="shared" si="54"/>
        <v>0</v>
      </c>
      <c r="DWK162" s="211">
        <f t="shared" si="54"/>
        <v>0</v>
      </c>
      <c r="DWL162" s="211">
        <f t="shared" si="54"/>
        <v>0</v>
      </c>
      <c r="DWM162" s="211">
        <f t="shared" si="54"/>
        <v>0</v>
      </c>
      <c r="DWN162" s="211">
        <f t="shared" si="54"/>
        <v>0</v>
      </c>
      <c r="DWO162" s="211">
        <f t="shared" si="54"/>
        <v>0</v>
      </c>
      <c r="DWP162" s="211">
        <f t="shared" si="54"/>
        <v>0</v>
      </c>
      <c r="DWQ162" s="211">
        <f t="shared" si="54"/>
        <v>0</v>
      </c>
      <c r="DWR162" s="211">
        <f t="shared" si="54"/>
        <v>0</v>
      </c>
      <c r="DWS162" s="211">
        <f t="shared" si="54"/>
        <v>0</v>
      </c>
      <c r="DWT162" s="211">
        <f t="shared" si="54"/>
        <v>0</v>
      </c>
      <c r="DWU162" s="211">
        <f t="shared" si="54"/>
        <v>0</v>
      </c>
      <c r="DWV162" s="211">
        <f t="shared" si="54"/>
        <v>0</v>
      </c>
      <c r="DWW162" s="211">
        <f t="shared" si="54"/>
        <v>0</v>
      </c>
      <c r="DWX162" s="211">
        <f t="shared" si="54"/>
        <v>0</v>
      </c>
      <c r="DWY162" s="211">
        <f t="shared" si="54"/>
        <v>0</v>
      </c>
      <c r="DWZ162" s="211">
        <f t="shared" si="54"/>
        <v>0</v>
      </c>
      <c r="DXA162" s="211">
        <f t="shared" si="54"/>
        <v>0</v>
      </c>
      <c r="DXB162" s="211">
        <f t="shared" si="54"/>
        <v>0</v>
      </c>
      <c r="DXC162" s="211">
        <f t="shared" si="54"/>
        <v>0</v>
      </c>
      <c r="DXD162" s="211">
        <f t="shared" si="54"/>
        <v>0</v>
      </c>
      <c r="DXE162" s="211">
        <f t="shared" si="54"/>
        <v>0</v>
      </c>
      <c r="DXF162" s="211">
        <f t="shared" si="54"/>
        <v>0</v>
      </c>
      <c r="DXG162" s="211">
        <f t="shared" ref="DXG162:DZR162" si="55" xml:space="preserve"> DXG$159</f>
        <v>0</v>
      </c>
      <c r="DXH162" s="211">
        <f t="shared" si="55"/>
        <v>0</v>
      </c>
      <c r="DXI162" s="211">
        <f t="shared" si="55"/>
        <v>0</v>
      </c>
      <c r="DXJ162" s="211">
        <f t="shared" si="55"/>
        <v>0</v>
      </c>
      <c r="DXK162" s="211">
        <f t="shared" si="55"/>
        <v>0</v>
      </c>
      <c r="DXL162" s="211">
        <f t="shared" si="55"/>
        <v>0</v>
      </c>
      <c r="DXM162" s="211">
        <f t="shared" si="55"/>
        <v>0</v>
      </c>
      <c r="DXN162" s="211">
        <f t="shared" si="55"/>
        <v>0</v>
      </c>
      <c r="DXO162" s="211">
        <f t="shared" si="55"/>
        <v>0</v>
      </c>
      <c r="DXP162" s="211">
        <f t="shared" si="55"/>
        <v>0</v>
      </c>
      <c r="DXQ162" s="211">
        <f t="shared" si="55"/>
        <v>0</v>
      </c>
      <c r="DXR162" s="211">
        <f t="shared" si="55"/>
        <v>0</v>
      </c>
      <c r="DXS162" s="211">
        <f t="shared" si="55"/>
        <v>0</v>
      </c>
      <c r="DXT162" s="211">
        <f t="shared" si="55"/>
        <v>0</v>
      </c>
      <c r="DXU162" s="211">
        <f t="shared" si="55"/>
        <v>0</v>
      </c>
      <c r="DXV162" s="211">
        <f t="shared" si="55"/>
        <v>0</v>
      </c>
      <c r="DXW162" s="211">
        <f t="shared" si="55"/>
        <v>0</v>
      </c>
      <c r="DXX162" s="211">
        <f t="shared" si="55"/>
        <v>0</v>
      </c>
      <c r="DXY162" s="211">
        <f t="shared" si="55"/>
        <v>0</v>
      </c>
      <c r="DXZ162" s="211">
        <f t="shared" si="55"/>
        <v>0</v>
      </c>
      <c r="DYA162" s="211">
        <f t="shared" si="55"/>
        <v>0</v>
      </c>
      <c r="DYB162" s="211">
        <f t="shared" si="55"/>
        <v>0</v>
      </c>
      <c r="DYC162" s="211">
        <f t="shared" si="55"/>
        <v>0</v>
      </c>
      <c r="DYD162" s="211">
        <f t="shared" si="55"/>
        <v>0</v>
      </c>
      <c r="DYE162" s="211">
        <f t="shared" si="55"/>
        <v>0</v>
      </c>
      <c r="DYF162" s="211">
        <f t="shared" si="55"/>
        <v>0</v>
      </c>
      <c r="DYG162" s="211">
        <f t="shared" si="55"/>
        <v>0</v>
      </c>
      <c r="DYH162" s="211">
        <f t="shared" si="55"/>
        <v>0</v>
      </c>
      <c r="DYI162" s="211">
        <f t="shared" si="55"/>
        <v>0</v>
      </c>
      <c r="DYJ162" s="211">
        <f t="shared" si="55"/>
        <v>0</v>
      </c>
      <c r="DYK162" s="211">
        <f t="shared" si="55"/>
        <v>0</v>
      </c>
      <c r="DYL162" s="211">
        <f t="shared" si="55"/>
        <v>0</v>
      </c>
      <c r="DYM162" s="211">
        <f t="shared" si="55"/>
        <v>0</v>
      </c>
      <c r="DYN162" s="211">
        <f t="shared" si="55"/>
        <v>0</v>
      </c>
      <c r="DYO162" s="211">
        <f t="shared" si="55"/>
        <v>0</v>
      </c>
      <c r="DYP162" s="211">
        <f t="shared" si="55"/>
        <v>0</v>
      </c>
      <c r="DYQ162" s="211">
        <f t="shared" si="55"/>
        <v>0</v>
      </c>
      <c r="DYR162" s="211">
        <f t="shared" si="55"/>
        <v>0</v>
      </c>
      <c r="DYS162" s="211">
        <f t="shared" si="55"/>
        <v>0</v>
      </c>
      <c r="DYT162" s="211">
        <f t="shared" si="55"/>
        <v>0</v>
      </c>
      <c r="DYU162" s="211">
        <f t="shared" si="55"/>
        <v>0</v>
      </c>
      <c r="DYV162" s="211">
        <f t="shared" si="55"/>
        <v>0</v>
      </c>
      <c r="DYW162" s="211">
        <f t="shared" si="55"/>
        <v>0</v>
      </c>
      <c r="DYX162" s="211">
        <f t="shared" si="55"/>
        <v>0</v>
      </c>
      <c r="DYY162" s="211">
        <f t="shared" si="55"/>
        <v>0</v>
      </c>
      <c r="DYZ162" s="211">
        <f t="shared" si="55"/>
        <v>0</v>
      </c>
      <c r="DZA162" s="211">
        <f t="shared" si="55"/>
        <v>0</v>
      </c>
      <c r="DZB162" s="211">
        <f t="shared" si="55"/>
        <v>0</v>
      </c>
      <c r="DZC162" s="211">
        <f t="shared" si="55"/>
        <v>0</v>
      </c>
      <c r="DZD162" s="211">
        <f t="shared" si="55"/>
        <v>0</v>
      </c>
      <c r="DZE162" s="211">
        <f t="shared" si="55"/>
        <v>0</v>
      </c>
      <c r="DZF162" s="211">
        <f t="shared" si="55"/>
        <v>0</v>
      </c>
      <c r="DZG162" s="211">
        <f t="shared" si="55"/>
        <v>0</v>
      </c>
      <c r="DZH162" s="211">
        <f t="shared" si="55"/>
        <v>0</v>
      </c>
      <c r="DZI162" s="211">
        <f t="shared" si="55"/>
        <v>0</v>
      </c>
      <c r="DZJ162" s="211">
        <f t="shared" si="55"/>
        <v>0</v>
      </c>
      <c r="DZK162" s="211">
        <f t="shared" si="55"/>
        <v>0</v>
      </c>
      <c r="DZL162" s="211">
        <f t="shared" si="55"/>
        <v>0</v>
      </c>
      <c r="DZM162" s="211">
        <f t="shared" si="55"/>
        <v>0</v>
      </c>
      <c r="DZN162" s="211">
        <f t="shared" si="55"/>
        <v>0</v>
      </c>
      <c r="DZO162" s="211">
        <f t="shared" si="55"/>
        <v>0</v>
      </c>
      <c r="DZP162" s="211">
        <f t="shared" si="55"/>
        <v>0</v>
      </c>
      <c r="DZQ162" s="211">
        <f t="shared" si="55"/>
        <v>0</v>
      </c>
      <c r="DZR162" s="211">
        <f t="shared" si="55"/>
        <v>0</v>
      </c>
      <c r="DZS162" s="211">
        <f t="shared" ref="DZS162:ECD162" si="56" xml:space="preserve"> DZS$159</f>
        <v>0</v>
      </c>
      <c r="DZT162" s="211">
        <f t="shared" si="56"/>
        <v>0</v>
      </c>
      <c r="DZU162" s="211">
        <f t="shared" si="56"/>
        <v>0</v>
      </c>
      <c r="DZV162" s="211">
        <f t="shared" si="56"/>
        <v>0</v>
      </c>
      <c r="DZW162" s="211">
        <f t="shared" si="56"/>
        <v>0</v>
      </c>
      <c r="DZX162" s="211">
        <f t="shared" si="56"/>
        <v>0</v>
      </c>
      <c r="DZY162" s="211">
        <f t="shared" si="56"/>
        <v>0</v>
      </c>
      <c r="DZZ162" s="211">
        <f t="shared" si="56"/>
        <v>0</v>
      </c>
      <c r="EAA162" s="211">
        <f t="shared" si="56"/>
        <v>0</v>
      </c>
      <c r="EAB162" s="211">
        <f t="shared" si="56"/>
        <v>0</v>
      </c>
      <c r="EAC162" s="211">
        <f t="shared" si="56"/>
        <v>0</v>
      </c>
      <c r="EAD162" s="211">
        <f t="shared" si="56"/>
        <v>0</v>
      </c>
      <c r="EAE162" s="211">
        <f t="shared" si="56"/>
        <v>0</v>
      </c>
      <c r="EAF162" s="211">
        <f t="shared" si="56"/>
        <v>0</v>
      </c>
      <c r="EAG162" s="211">
        <f t="shared" si="56"/>
        <v>0</v>
      </c>
      <c r="EAH162" s="211">
        <f t="shared" si="56"/>
        <v>0</v>
      </c>
      <c r="EAI162" s="211">
        <f t="shared" si="56"/>
        <v>0</v>
      </c>
      <c r="EAJ162" s="211">
        <f t="shared" si="56"/>
        <v>0</v>
      </c>
      <c r="EAK162" s="211">
        <f t="shared" si="56"/>
        <v>0</v>
      </c>
      <c r="EAL162" s="211">
        <f t="shared" si="56"/>
        <v>0</v>
      </c>
      <c r="EAM162" s="211">
        <f t="shared" si="56"/>
        <v>0</v>
      </c>
      <c r="EAN162" s="211">
        <f t="shared" si="56"/>
        <v>0</v>
      </c>
      <c r="EAO162" s="211">
        <f t="shared" si="56"/>
        <v>0</v>
      </c>
      <c r="EAP162" s="211">
        <f t="shared" si="56"/>
        <v>0</v>
      </c>
      <c r="EAQ162" s="211">
        <f t="shared" si="56"/>
        <v>0</v>
      </c>
      <c r="EAR162" s="211">
        <f t="shared" si="56"/>
        <v>0</v>
      </c>
      <c r="EAS162" s="211">
        <f t="shared" si="56"/>
        <v>0</v>
      </c>
      <c r="EAT162" s="211">
        <f t="shared" si="56"/>
        <v>0</v>
      </c>
      <c r="EAU162" s="211">
        <f t="shared" si="56"/>
        <v>0</v>
      </c>
      <c r="EAV162" s="211">
        <f t="shared" si="56"/>
        <v>0</v>
      </c>
      <c r="EAW162" s="211">
        <f t="shared" si="56"/>
        <v>0</v>
      </c>
      <c r="EAX162" s="211">
        <f t="shared" si="56"/>
        <v>0</v>
      </c>
      <c r="EAY162" s="211">
        <f t="shared" si="56"/>
        <v>0</v>
      </c>
      <c r="EAZ162" s="211">
        <f t="shared" si="56"/>
        <v>0</v>
      </c>
      <c r="EBA162" s="211">
        <f t="shared" si="56"/>
        <v>0</v>
      </c>
      <c r="EBB162" s="211">
        <f t="shared" si="56"/>
        <v>0</v>
      </c>
      <c r="EBC162" s="211">
        <f t="shared" si="56"/>
        <v>0</v>
      </c>
      <c r="EBD162" s="211">
        <f t="shared" si="56"/>
        <v>0</v>
      </c>
      <c r="EBE162" s="211">
        <f t="shared" si="56"/>
        <v>0</v>
      </c>
      <c r="EBF162" s="211">
        <f t="shared" si="56"/>
        <v>0</v>
      </c>
      <c r="EBG162" s="211">
        <f t="shared" si="56"/>
        <v>0</v>
      </c>
      <c r="EBH162" s="211">
        <f t="shared" si="56"/>
        <v>0</v>
      </c>
      <c r="EBI162" s="211">
        <f t="shared" si="56"/>
        <v>0</v>
      </c>
      <c r="EBJ162" s="211">
        <f t="shared" si="56"/>
        <v>0</v>
      </c>
      <c r="EBK162" s="211">
        <f t="shared" si="56"/>
        <v>0</v>
      </c>
      <c r="EBL162" s="211">
        <f t="shared" si="56"/>
        <v>0</v>
      </c>
      <c r="EBM162" s="211">
        <f t="shared" si="56"/>
        <v>0</v>
      </c>
      <c r="EBN162" s="211">
        <f t="shared" si="56"/>
        <v>0</v>
      </c>
      <c r="EBO162" s="211">
        <f t="shared" si="56"/>
        <v>0</v>
      </c>
      <c r="EBP162" s="211">
        <f t="shared" si="56"/>
        <v>0</v>
      </c>
      <c r="EBQ162" s="211">
        <f t="shared" si="56"/>
        <v>0</v>
      </c>
      <c r="EBR162" s="211">
        <f t="shared" si="56"/>
        <v>0</v>
      </c>
      <c r="EBS162" s="211">
        <f t="shared" si="56"/>
        <v>0</v>
      </c>
      <c r="EBT162" s="211">
        <f t="shared" si="56"/>
        <v>0</v>
      </c>
      <c r="EBU162" s="211">
        <f t="shared" si="56"/>
        <v>0</v>
      </c>
      <c r="EBV162" s="211">
        <f t="shared" si="56"/>
        <v>0</v>
      </c>
      <c r="EBW162" s="211">
        <f t="shared" si="56"/>
        <v>0</v>
      </c>
      <c r="EBX162" s="211">
        <f t="shared" si="56"/>
        <v>0</v>
      </c>
      <c r="EBY162" s="211">
        <f t="shared" si="56"/>
        <v>0</v>
      </c>
      <c r="EBZ162" s="211">
        <f t="shared" si="56"/>
        <v>0</v>
      </c>
      <c r="ECA162" s="211">
        <f t="shared" si="56"/>
        <v>0</v>
      </c>
      <c r="ECB162" s="211">
        <f t="shared" si="56"/>
        <v>0</v>
      </c>
      <c r="ECC162" s="211">
        <f t="shared" si="56"/>
        <v>0</v>
      </c>
      <c r="ECD162" s="211">
        <f t="shared" si="56"/>
        <v>0</v>
      </c>
      <c r="ECE162" s="211">
        <f t="shared" ref="ECE162:EEP162" si="57" xml:space="preserve"> ECE$159</f>
        <v>0</v>
      </c>
      <c r="ECF162" s="211">
        <f t="shared" si="57"/>
        <v>0</v>
      </c>
      <c r="ECG162" s="211">
        <f t="shared" si="57"/>
        <v>0</v>
      </c>
      <c r="ECH162" s="211">
        <f t="shared" si="57"/>
        <v>0</v>
      </c>
      <c r="ECI162" s="211">
        <f t="shared" si="57"/>
        <v>0</v>
      </c>
      <c r="ECJ162" s="211">
        <f t="shared" si="57"/>
        <v>0</v>
      </c>
      <c r="ECK162" s="211">
        <f t="shared" si="57"/>
        <v>0</v>
      </c>
      <c r="ECL162" s="211">
        <f t="shared" si="57"/>
        <v>0</v>
      </c>
      <c r="ECM162" s="211">
        <f t="shared" si="57"/>
        <v>0</v>
      </c>
      <c r="ECN162" s="211">
        <f t="shared" si="57"/>
        <v>0</v>
      </c>
      <c r="ECO162" s="211">
        <f t="shared" si="57"/>
        <v>0</v>
      </c>
      <c r="ECP162" s="211">
        <f t="shared" si="57"/>
        <v>0</v>
      </c>
      <c r="ECQ162" s="211">
        <f t="shared" si="57"/>
        <v>0</v>
      </c>
      <c r="ECR162" s="211">
        <f t="shared" si="57"/>
        <v>0</v>
      </c>
      <c r="ECS162" s="211">
        <f t="shared" si="57"/>
        <v>0</v>
      </c>
      <c r="ECT162" s="211">
        <f t="shared" si="57"/>
        <v>0</v>
      </c>
      <c r="ECU162" s="211">
        <f t="shared" si="57"/>
        <v>0</v>
      </c>
      <c r="ECV162" s="211">
        <f t="shared" si="57"/>
        <v>0</v>
      </c>
      <c r="ECW162" s="211">
        <f t="shared" si="57"/>
        <v>0</v>
      </c>
      <c r="ECX162" s="211">
        <f t="shared" si="57"/>
        <v>0</v>
      </c>
      <c r="ECY162" s="211">
        <f t="shared" si="57"/>
        <v>0</v>
      </c>
      <c r="ECZ162" s="211">
        <f t="shared" si="57"/>
        <v>0</v>
      </c>
      <c r="EDA162" s="211">
        <f t="shared" si="57"/>
        <v>0</v>
      </c>
      <c r="EDB162" s="211">
        <f t="shared" si="57"/>
        <v>0</v>
      </c>
      <c r="EDC162" s="211">
        <f t="shared" si="57"/>
        <v>0</v>
      </c>
      <c r="EDD162" s="211">
        <f t="shared" si="57"/>
        <v>0</v>
      </c>
      <c r="EDE162" s="211">
        <f t="shared" si="57"/>
        <v>0</v>
      </c>
      <c r="EDF162" s="211">
        <f t="shared" si="57"/>
        <v>0</v>
      </c>
      <c r="EDG162" s="211">
        <f t="shared" si="57"/>
        <v>0</v>
      </c>
      <c r="EDH162" s="211">
        <f t="shared" si="57"/>
        <v>0</v>
      </c>
      <c r="EDI162" s="211">
        <f t="shared" si="57"/>
        <v>0</v>
      </c>
      <c r="EDJ162" s="211">
        <f t="shared" si="57"/>
        <v>0</v>
      </c>
      <c r="EDK162" s="211">
        <f t="shared" si="57"/>
        <v>0</v>
      </c>
      <c r="EDL162" s="211">
        <f t="shared" si="57"/>
        <v>0</v>
      </c>
      <c r="EDM162" s="211">
        <f t="shared" si="57"/>
        <v>0</v>
      </c>
      <c r="EDN162" s="211">
        <f t="shared" si="57"/>
        <v>0</v>
      </c>
      <c r="EDO162" s="211">
        <f t="shared" si="57"/>
        <v>0</v>
      </c>
      <c r="EDP162" s="211">
        <f t="shared" si="57"/>
        <v>0</v>
      </c>
      <c r="EDQ162" s="211">
        <f t="shared" si="57"/>
        <v>0</v>
      </c>
      <c r="EDR162" s="211">
        <f t="shared" si="57"/>
        <v>0</v>
      </c>
      <c r="EDS162" s="211">
        <f t="shared" si="57"/>
        <v>0</v>
      </c>
      <c r="EDT162" s="211">
        <f t="shared" si="57"/>
        <v>0</v>
      </c>
      <c r="EDU162" s="211">
        <f t="shared" si="57"/>
        <v>0</v>
      </c>
      <c r="EDV162" s="211">
        <f t="shared" si="57"/>
        <v>0</v>
      </c>
      <c r="EDW162" s="211">
        <f t="shared" si="57"/>
        <v>0</v>
      </c>
      <c r="EDX162" s="211">
        <f t="shared" si="57"/>
        <v>0</v>
      </c>
      <c r="EDY162" s="211">
        <f t="shared" si="57"/>
        <v>0</v>
      </c>
      <c r="EDZ162" s="211">
        <f t="shared" si="57"/>
        <v>0</v>
      </c>
      <c r="EEA162" s="211">
        <f t="shared" si="57"/>
        <v>0</v>
      </c>
      <c r="EEB162" s="211">
        <f t="shared" si="57"/>
        <v>0</v>
      </c>
      <c r="EEC162" s="211">
        <f t="shared" si="57"/>
        <v>0</v>
      </c>
      <c r="EED162" s="211">
        <f t="shared" si="57"/>
        <v>0</v>
      </c>
      <c r="EEE162" s="211">
        <f t="shared" si="57"/>
        <v>0</v>
      </c>
      <c r="EEF162" s="211">
        <f t="shared" si="57"/>
        <v>0</v>
      </c>
      <c r="EEG162" s="211">
        <f t="shared" si="57"/>
        <v>0</v>
      </c>
      <c r="EEH162" s="211">
        <f t="shared" si="57"/>
        <v>0</v>
      </c>
      <c r="EEI162" s="211">
        <f t="shared" si="57"/>
        <v>0</v>
      </c>
      <c r="EEJ162" s="211">
        <f t="shared" si="57"/>
        <v>0</v>
      </c>
      <c r="EEK162" s="211">
        <f t="shared" si="57"/>
        <v>0</v>
      </c>
      <c r="EEL162" s="211">
        <f t="shared" si="57"/>
        <v>0</v>
      </c>
      <c r="EEM162" s="211">
        <f t="shared" si="57"/>
        <v>0</v>
      </c>
      <c r="EEN162" s="211">
        <f t="shared" si="57"/>
        <v>0</v>
      </c>
      <c r="EEO162" s="211">
        <f t="shared" si="57"/>
        <v>0</v>
      </c>
      <c r="EEP162" s="211">
        <f t="shared" si="57"/>
        <v>0</v>
      </c>
      <c r="EEQ162" s="211">
        <f t="shared" ref="EEQ162:EHB162" si="58" xml:space="preserve"> EEQ$159</f>
        <v>0</v>
      </c>
      <c r="EER162" s="211">
        <f t="shared" si="58"/>
        <v>0</v>
      </c>
      <c r="EES162" s="211">
        <f t="shared" si="58"/>
        <v>0</v>
      </c>
      <c r="EET162" s="211">
        <f t="shared" si="58"/>
        <v>0</v>
      </c>
      <c r="EEU162" s="211">
        <f t="shared" si="58"/>
        <v>0</v>
      </c>
      <c r="EEV162" s="211">
        <f t="shared" si="58"/>
        <v>0</v>
      </c>
      <c r="EEW162" s="211">
        <f t="shared" si="58"/>
        <v>0</v>
      </c>
      <c r="EEX162" s="211">
        <f t="shared" si="58"/>
        <v>0</v>
      </c>
      <c r="EEY162" s="211">
        <f t="shared" si="58"/>
        <v>0</v>
      </c>
      <c r="EEZ162" s="211">
        <f t="shared" si="58"/>
        <v>0</v>
      </c>
      <c r="EFA162" s="211">
        <f t="shared" si="58"/>
        <v>0</v>
      </c>
      <c r="EFB162" s="211">
        <f t="shared" si="58"/>
        <v>0</v>
      </c>
      <c r="EFC162" s="211">
        <f t="shared" si="58"/>
        <v>0</v>
      </c>
      <c r="EFD162" s="211">
        <f t="shared" si="58"/>
        <v>0</v>
      </c>
      <c r="EFE162" s="211">
        <f t="shared" si="58"/>
        <v>0</v>
      </c>
      <c r="EFF162" s="211">
        <f t="shared" si="58"/>
        <v>0</v>
      </c>
      <c r="EFG162" s="211">
        <f t="shared" si="58"/>
        <v>0</v>
      </c>
      <c r="EFH162" s="211">
        <f t="shared" si="58"/>
        <v>0</v>
      </c>
      <c r="EFI162" s="211">
        <f t="shared" si="58"/>
        <v>0</v>
      </c>
      <c r="EFJ162" s="211">
        <f t="shared" si="58"/>
        <v>0</v>
      </c>
      <c r="EFK162" s="211">
        <f t="shared" si="58"/>
        <v>0</v>
      </c>
      <c r="EFL162" s="211">
        <f t="shared" si="58"/>
        <v>0</v>
      </c>
      <c r="EFM162" s="211">
        <f t="shared" si="58"/>
        <v>0</v>
      </c>
      <c r="EFN162" s="211">
        <f t="shared" si="58"/>
        <v>0</v>
      </c>
      <c r="EFO162" s="211">
        <f t="shared" si="58"/>
        <v>0</v>
      </c>
      <c r="EFP162" s="211">
        <f t="shared" si="58"/>
        <v>0</v>
      </c>
      <c r="EFQ162" s="211">
        <f t="shared" si="58"/>
        <v>0</v>
      </c>
      <c r="EFR162" s="211">
        <f t="shared" si="58"/>
        <v>0</v>
      </c>
      <c r="EFS162" s="211">
        <f t="shared" si="58"/>
        <v>0</v>
      </c>
      <c r="EFT162" s="211">
        <f t="shared" si="58"/>
        <v>0</v>
      </c>
      <c r="EFU162" s="211">
        <f t="shared" si="58"/>
        <v>0</v>
      </c>
      <c r="EFV162" s="211">
        <f t="shared" si="58"/>
        <v>0</v>
      </c>
      <c r="EFW162" s="211">
        <f t="shared" si="58"/>
        <v>0</v>
      </c>
      <c r="EFX162" s="211">
        <f t="shared" si="58"/>
        <v>0</v>
      </c>
      <c r="EFY162" s="211">
        <f t="shared" si="58"/>
        <v>0</v>
      </c>
      <c r="EFZ162" s="211">
        <f t="shared" si="58"/>
        <v>0</v>
      </c>
      <c r="EGA162" s="211">
        <f t="shared" si="58"/>
        <v>0</v>
      </c>
      <c r="EGB162" s="211">
        <f t="shared" si="58"/>
        <v>0</v>
      </c>
      <c r="EGC162" s="211">
        <f t="shared" si="58"/>
        <v>0</v>
      </c>
      <c r="EGD162" s="211">
        <f t="shared" si="58"/>
        <v>0</v>
      </c>
      <c r="EGE162" s="211">
        <f t="shared" si="58"/>
        <v>0</v>
      </c>
      <c r="EGF162" s="211">
        <f t="shared" si="58"/>
        <v>0</v>
      </c>
      <c r="EGG162" s="211">
        <f t="shared" si="58"/>
        <v>0</v>
      </c>
      <c r="EGH162" s="211">
        <f t="shared" si="58"/>
        <v>0</v>
      </c>
      <c r="EGI162" s="211">
        <f t="shared" si="58"/>
        <v>0</v>
      </c>
      <c r="EGJ162" s="211">
        <f t="shared" si="58"/>
        <v>0</v>
      </c>
      <c r="EGK162" s="211">
        <f t="shared" si="58"/>
        <v>0</v>
      </c>
      <c r="EGL162" s="211">
        <f t="shared" si="58"/>
        <v>0</v>
      </c>
      <c r="EGM162" s="211">
        <f t="shared" si="58"/>
        <v>0</v>
      </c>
      <c r="EGN162" s="211">
        <f t="shared" si="58"/>
        <v>0</v>
      </c>
      <c r="EGO162" s="211">
        <f t="shared" si="58"/>
        <v>0</v>
      </c>
      <c r="EGP162" s="211">
        <f t="shared" si="58"/>
        <v>0</v>
      </c>
      <c r="EGQ162" s="211">
        <f t="shared" si="58"/>
        <v>0</v>
      </c>
      <c r="EGR162" s="211">
        <f t="shared" si="58"/>
        <v>0</v>
      </c>
      <c r="EGS162" s="211">
        <f t="shared" si="58"/>
        <v>0</v>
      </c>
      <c r="EGT162" s="211">
        <f t="shared" si="58"/>
        <v>0</v>
      </c>
      <c r="EGU162" s="211">
        <f t="shared" si="58"/>
        <v>0</v>
      </c>
      <c r="EGV162" s="211">
        <f t="shared" si="58"/>
        <v>0</v>
      </c>
      <c r="EGW162" s="211">
        <f t="shared" si="58"/>
        <v>0</v>
      </c>
      <c r="EGX162" s="211">
        <f t="shared" si="58"/>
        <v>0</v>
      </c>
      <c r="EGY162" s="211">
        <f t="shared" si="58"/>
        <v>0</v>
      </c>
      <c r="EGZ162" s="211">
        <f t="shared" si="58"/>
        <v>0</v>
      </c>
      <c r="EHA162" s="211">
        <f t="shared" si="58"/>
        <v>0</v>
      </c>
      <c r="EHB162" s="211">
        <f t="shared" si="58"/>
        <v>0</v>
      </c>
      <c r="EHC162" s="211">
        <f t="shared" ref="EHC162:EJN162" si="59" xml:space="preserve"> EHC$159</f>
        <v>0</v>
      </c>
      <c r="EHD162" s="211">
        <f t="shared" si="59"/>
        <v>0</v>
      </c>
      <c r="EHE162" s="211">
        <f t="shared" si="59"/>
        <v>0</v>
      </c>
      <c r="EHF162" s="211">
        <f t="shared" si="59"/>
        <v>0</v>
      </c>
      <c r="EHG162" s="211">
        <f t="shared" si="59"/>
        <v>0</v>
      </c>
      <c r="EHH162" s="211">
        <f t="shared" si="59"/>
        <v>0</v>
      </c>
      <c r="EHI162" s="211">
        <f t="shared" si="59"/>
        <v>0</v>
      </c>
      <c r="EHJ162" s="211">
        <f t="shared" si="59"/>
        <v>0</v>
      </c>
      <c r="EHK162" s="211">
        <f t="shared" si="59"/>
        <v>0</v>
      </c>
      <c r="EHL162" s="211">
        <f t="shared" si="59"/>
        <v>0</v>
      </c>
      <c r="EHM162" s="211">
        <f t="shared" si="59"/>
        <v>0</v>
      </c>
      <c r="EHN162" s="211">
        <f t="shared" si="59"/>
        <v>0</v>
      </c>
      <c r="EHO162" s="211">
        <f t="shared" si="59"/>
        <v>0</v>
      </c>
      <c r="EHP162" s="211">
        <f t="shared" si="59"/>
        <v>0</v>
      </c>
      <c r="EHQ162" s="211">
        <f t="shared" si="59"/>
        <v>0</v>
      </c>
      <c r="EHR162" s="211">
        <f t="shared" si="59"/>
        <v>0</v>
      </c>
      <c r="EHS162" s="211">
        <f t="shared" si="59"/>
        <v>0</v>
      </c>
      <c r="EHT162" s="211">
        <f t="shared" si="59"/>
        <v>0</v>
      </c>
      <c r="EHU162" s="211">
        <f t="shared" si="59"/>
        <v>0</v>
      </c>
      <c r="EHV162" s="211">
        <f t="shared" si="59"/>
        <v>0</v>
      </c>
      <c r="EHW162" s="211">
        <f t="shared" si="59"/>
        <v>0</v>
      </c>
      <c r="EHX162" s="211">
        <f t="shared" si="59"/>
        <v>0</v>
      </c>
      <c r="EHY162" s="211">
        <f t="shared" si="59"/>
        <v>0</v>
      </c>
      <c r="EHZ162" s="211">
        <f t="shared" si="59"/>
        <v>0</v>
      </c>
      <c r="EIA162" s="211">
        <f t="shared" si="59"/>
        <v>0</v>
      </c>
      <c r="EIB162" s="211">
        <f t="shared" si="59"/>
        <v>0</v>
      </c>
      <c r="EIC162" s="211">
        <f t="shared" si="59"/>
        <v>0</v>
      </c>
      <c r="EID162" s="211">
        <f t="shared" si="59"/>
        <v>0</v>
      </c>
      <c r="EIE162" s="211">
        <f t="shared" si="59"/>
        <v>0</v>
      </c>
      <c r="EIF162" s="211">
        <f t="shared" si="59"/>
        <v>0</v>
      </c>
      <c r="EIG162" s="211">
        <f t="shared" si="59"/>
        <v>0</v>
      </c>
      <c r="EIH162" s="211">
        <f t="shared" si="59"/>
        <v>0</v>
      </c>
      <c r="EII162" s="211">
        <f t="shared" si="59"/>
        <v>0</v>
      </c>
      <c r="EIJ162" s="211">
        <f t="shared" si="59"/>
        <v>0</v>
      </c>
      <c r="EIK162" s="211">
        <f t="shared" si="59"/>
        <v>0</v>
      </c>
      <c r="EIL162" s="211">
        <f t="shared" si="59"/>
        <v>0</v>
      </c>
      <c r="EIM162" s="211">
        <f t="shared" si="59"/>
        <v>0</v>
      </c>
      <c r="EIN162" s="211">
        <f t="shared" si="59"/>
        <v>0</v>
      </c>
      <c r="EIO162" s="211">
        <f t="shared" si="59"/>
        <v>0</v>
      </c>
      <c r="EIP162" s="211">
        <f t="shared" si="59"/>
        <v>0</v>
      </c>
      <c r="EIQ162" s="211">
        <f t="shared" si="59"/>
        <v>0</v>
      </c>
      <c r="EIR162" s="211">
        <f t="shared" si="59"/>
        <v>0</v>
      </c>
      <c r="EIS162" s="211">
        <f t="shared" si="59"/>
        <v>0</v>
      </c>
      <c r="EIT162" s="211">
        <f t="shared" si="59"/>
        <v>0</v>
      </c>
      <c r="EIU162" s="211">
        <f t="shared" si="59"/>
        <v>0</v>
      </c>
      <c r="EIV162" s="211">
        <f t="shared" si="59"/>
        <v>0</v>
      </c>
      <c r="EIW162" s="211">
        <f t="shared" si="59"/>
        <v>0</v>
      </c>
      <c r="EIX162" s="211">
        <f t="shared" si="59"/>
        <v>0</v>
      </c>
      <c r="EIY162" s="211">
        <f t="shared" si="59"/>
        <v>0</v>
      </c>
      <c r="EIZ162" s="211">
        <f t="shared" si="59"/>
        <v>0</v>
      </c>
      <c r="EJA162" s="211">
        <f t="shared" si="59"/>
        <v>0</v>
      </c>
      <c r="EJB162" s="211">
        <f t="shared" si="59"/>
        <v>0</v>
      </c>
      <c r="EJC162" s="211">
        <f t="shared" si="59"/>
        <v>0</v>
      </c>
      <c r="EJD162" s="211">
        <f t="shared" si="59"/>
        <v>0</v>
      </c>
      <c r="EJE162" s="211">
        <f t="shared" si="59"/>
        <v>0</v>
      </c>
      <c r="EJF162" s="211">
        <f t="shared" si="59"/>
        <v>0</v>
      </c>
      <c r="EJG162" s="211">
        <f t="shared" si="59"/>
        <v>0</v>
      </c>
      <c r="EJH162" s="211">
        <f t="shared" si="59"/>
        <v>0</v>
      </c>
      <c r="EJI162" s="211">
        <f t="shared" si="59"/>
        <v>0</v>
      </c>
      <c r="EJJ162" s="211">
        <f t="shared" si="59"/>
        <v>0</v>
      </c>
      <c r="EJK162" s="211">
        <f t="shared" si="59"/>
        <v>0</v>
      </c>
      <c r="EJL162" s="211">
        <f t="shared" si="59"/>
        <v>0</v>
      </c>
      <c r="EJM162" s="211">
        <f t="shared" si="59"/>
        <v>0</v>
      </c>
      <c r="EJN162" s="211">
        <f t="shared" si="59"/>
        <v>0</v>
      </c>
      <c r="EJO162" s="211">
        <f t="shared" ref="EJO162:ELZ162" si="60" xml:space="preserve"> EJO$159</f>
        <v>0</v>
      </c>
      <c r="EJP162" s="211">
        <f t="shared" si="60"/>
        <v>0</v>
      </c>
      <c r="EJQ162" s="211">
        <f t="shared" si="60"/>
        <v>0</v>
      </c>
      <c r="EJR162" s="211">
        <f t="shared" si="60"/>
        <v>0</v>
      </c>
      <c r="EJS162" s="211">
        <f t="shared" si="60"/>
        <v>0</v>
      </c>
      <c r="EJT162" s="211">
        <f t="shared" si="60"/>
        <v>0</v>
      </c>
      <c r="EJU162" s="211">
        <f t="shared" si="60"/>
        <v>0</v>
      </c>
      <c r="EJV162" s="211">
        <f t="shared" si="60"/>
        <v>0</v>
      </c>
      <c r="EJW162" s="211">
        <f t="shared" si="60"/>
        <v>0</v>
      </c>
      <c r="EJX162" s="211">
        <f t="shared" si="60"/>
        <v>0</v>
      </c>
      <c r="EJY162" s="211">
        <f t="shared" si="60"/>
        <v>0</v>
      </c>
      <c r="EJZ162" s="211">
        <f t="shared" si="60"/>
        <v>0</v>
      </c>
      <c r="EKA162" s="211">
        <f t="shared" si="60"/>
        <v>0</v>
      </c>
      <c r="EKB162" s="211">
        <f t="shared" si="60"/>
        <v>0</v>
      </c>
      <c r="EKC162" s="211">
        <f t="shared" si="60"/>
        <v>0</v>
      </c>
      <c r="EKD162" s="211">
        <f t="shared" si="60"/>
        <v>0</v>
      </c>
      <c r="EKE162" s="211">
        <f t="shared" si="60"/>
        <v>0</v>
      </c>
      <c r="EKF162" s="211">
        <f t="shared" si="60"/>
        <v>0</v>
      </c>
      <c r="EKG162" s="211">
        <f t="shared" si="60"/>
        <v>0</v>
      </c>
      <c r="EKH162" s="211">
        <f t="shared" si="60"/>
        <v>0</v>
      </c>
      <c r="EKI162" s="211">
        <f t="shared" si="60"/>
        <v>0</v>
      </c>
      <c r="EKJ162" s="211">
        <f t="shared" si="60"/>
        <v>0</v>
      </c>
      <c r="EKK162" s="211">
        <f t="shared" si="60"/>
        <v>0</v>
      </c>
      <c r="EKL162" s="211">
        <f t="shared" si="60"/>
        <v>0</v>
      </c>
      <c r="EKM162" s="211">
        <f t="shared" si="60"/>
        <v>0</v>
      </c>
      <c r="EKN162" s="211">
        <f t="shared" si="60"/>
        <v>0</v>
      </c>
      <c r="EKO162" s="211">
        <f t="shared" si="60"/>
        <v>0</v>
      </c>
      <c r="EKP162" s="211">
        <f t="shared" si="60"/>
        <v>0</v>
      </c>
      <c r="EKQ162" s="211">
        <f t="shared" si="60"/>
        <v>0</v>
      </c>
      <c r="EKR162" s="211">
        <f t="shared" si="60"/>
        <v>0</v>
      </c>
      <c r="EKS162" s="211">
        <f t="shared" si="60"/>
        <v>0</v>
      </c>
      <c r="EKT162" s="211">
        <f t="shared" si="60"/>
        <v>0</v>
      </c>
      <c r="EKU162" s="211">
        <f t="shared" si="60"/>
        <v>0</v>
      </c>
      <c r="EKV162" s="211">
        <f t="shared" si="60"/>
        <v>0</v>
      </c>
      <c r="EKW162" s="211">
        <f t="shared" si="60"/>
        <v>0</v>
      </c>
      <c r="EKX162" s="211">
        <f t="shared" si="60"/>
        <v>0</v>
      </c>
      <c r="EKY162" s="211">
        <f t="shared" si="60"/>
        <v>0</v>
      </c>
      <c r="EKZ162" s="211">
        <f t="shared" si="60"/>
        <v>0</v>
      </c>
      <c r="ELA162" s="211">
        <f t="shared" si="60"/>
        <v>0</v>
      </c>
      <c r="ELB162" s="211">
        <f t="shared" si="60"/>
        <v>0</v>
      </c>
      <c r="ELC162" s="211">
        <f t="shared" si="60"/>
        <v>0</v>
      </c>
      <c r="ELD162" s="211">
        <f t="shared" si="60"/>
        <v>0</v>
      </c>
      <c r="ELE162" s="211">
        <f t="shared" si="60"/>
        <v>0</v>
      </c>
      <c r="ELF162" s="211">
        <f t="shared" si="60"/>
        <v>0</v>
      </c>
      <c r="ELG162" s="211">
        <f t="shared" si="60"/>
        <v>0</v>
      </c>
      <c r="ELH162" s="211">
        <f t="shared" si="60"/>
        <v>0</v>
      </c>
      <c r="ELI162" s="211">
        <f t="shared" si="60"/>
        <v>0</v>
      </c>
      <c r="ELJ162" s="211">
        <f t="shared" si="60"/>
        <v>0</v>
      </c>
      <c r="ELK162" s="211">
        <f t="shared" si="60"/>
        <v>0</v>
      </c>
      <c r="ELL162" s="211">
        <f t="shared" si="60"/>
        <v>0</v>
      </c>
      <c r="ELM162" s="211">
        <f t="shared" si="60"/>
        <v>0</v>
      </c>
      <c r="ELN162" s="211">
        <f t="shared" si="60"/>
        <v>0</v>
      </c>
      <c r="ELO162" s="211">
        <f t="shared" si="60"/>
        <v>0</v>
      </c>
      <c r="ELP162" s="211">
        <f t="shared" si="60"/>
        <v>0</v>
      </c>
      <c r="ELQ162" s="211">
        <f t="shared" si="60"/>
        <v>0</v>
      </c>
      <c r="ELR162" s="211">
        <f t="shared" si="60"/>
        <v>0</v>
      </c>
      <c r="ELS162" s="211">
        <f t="shared" si="60"/>
        <v>0</v>
      </c>
      <c r="ELT162" s="211">
        <f t="shared" si="60"/>
        <v>0</v>
      </c>
      <c r="ELU162" s="211">
        <f t="shared" si="60"/>
        <v>0</v>
      </c>
      <c r="ELV162" s="211">
        <f t="shared" si="60"/>
        <v>0</v>
      </c>
      <c r="ELW162" s="211">
        <f t="shared" si="60"/>
        <v>0</v>
      </c>
      <c r="ELX162" s="211">
        <f t="shared" si="60"/>
        <v>0</v>
      </c>
      <c r="ELY162" s="211">
        <f t="shared" si="60"/>
        <v>0</v>
      </c>
      <c r="ELZ162" s="211">
        <f t="shared" si="60"/>
        <v>0</v>
      </c>
      <c r="EMA162" s="211">
        <f t="shared" ref="EMA162:EOL162" si="61" xml:space="preserve"> EMA$159</f>
        <v>0</v>
      </c>
      <c r="EMB162" s="211">
        <f t="shared" si="61"/>
        <v>0</v>
      </c>
      <c r="EMC162" s="211">
        <f t="shared" si="61"/>
        <v>0</v>
      </c>
      <c r="EMD162" s="211">
        <f t="shared" si="61"/>
        <v>0</v>
      </c>
      <c r="EME162" s="211">
        <f t="shared" si="61"/>
        <v>0</v>
      </c>
      <c r="EMF162" s="211">
        <f t="shared" si="61"/>
        <v>0</v>
      </c>
      <c r="EMG162" s="211">
        <f t="shared" si="61"/>
        <v>0</v>
      </c>
      <c r="EMH162" s="211">
        <f t="shared" si="61"/>
        <v>0</v>
      </c>
      <c r="EMI162" s="211">
        <f t="shared" si="61"/>
        <v>0</v>
      </c>
      <c r="EMJ162" s="211">
        <f t="shared" si="61"/>
        <v>0</v>
      </c>
      <c r="EMK162" s="211">
        <f t="shared" si="61"/>
        <v>0</v>
      </c>
      <c r="EML162" s="211">
        <f t="shared" si="61"/>
        <v>0</v>
      </c>
      <c r="EMM162" s="211">
        <f t="shared" si="61"/>
        <v>0</v>
      </c>
      <c r="EMN162" s="211">
        <f t="shared" si="61"/>
        <v>0</v>
      </c>
      <c r="EMO162" s="211">
        <f t="shared" si="61"/>
        <v>0</v>
      </c>
      <c r="EMP162" s="211">
        <f t="shared" si="61"/>
        <v>0</v>
      </c>
      <c r="EMQ162" s="211">
        <f t="shared" si="61"/>
        <v>0</v>
      </c>
      <c r="EMR162" s="211">
        <f t="shared" si="61"/>
        <v>0</v>
      </c>
      <c r="EMS162" s="211">
        <f t="shared" si="61"/>
        <v>0</v>
      </c>
      <c r="EMT162" s="211">
        <f t="shared" si="61"/>
        <v>0</v>
      </c>
      <c r="EMU162" s="211">
        <f t="shared" si="61"/>
        <v>0</v>
      </c>
      <c r="EMV162" s="211">
        <f t="shared" si="61"/>
        <v>0</v>
      </c>
      <c r="EMW162" s="211">
        <f t="shared" si="61"/>
        <v>0</v>
      </c>
      <c r="EMX162" s="211">
        <f t="shared" si="61"/>
        <v>0</v>
      </c>
      <c r="EMY162" s="211">
        <f t="shared" si="61"/>
        <v>0</v>
      </c>
      <c r="EMZ162" s="211">
        <f t="shared" si="61"/>
        <v>0</v>
      </c>
      <c r="ENA162" s="211">
        <f t="shared" si="61"/>
        <v>0</v>
      </c>
      <c r="ENB162" s="211">
        <f t="shared" si="61"/>
        <v>0</v>
      </c>
      <c r="ENC162" s="211">
        <f t="shared" si="61"/>
        <v>0</v>
      </c>
      <c r="END162" s="211">
        <f t="shared" si="61"/>
        <v>0</v>
      </c>
      <c r="ENE162" s="211">
        <f t="shared" si="61"/>
        <v>0</v>
      </c>
      <c r="ENF162" s="211">
        <f t="shared" si="61"/>
        <v>0</v>
      </c>
      <c r="ENG162" s="211">
        <f t="shared" si="61"/>
        <v>0</v>
      </c>
      <c r="ENH162" s="211">
        <f t="shared" si="61"/>
        <v>0</v>
      </c>
      <c r="ENI162" s="211">
        <f t="shared" si="61"/>
        <v>0</v>
      </c>
      <c r="ENJ162" s="211">
        <f t="shared" si="61"/>
        <v>0</v>
      </c>
      <c r="ENK162" s="211">
        <f t="shared" si="61"/>
        <v>0</v>
      </c>
      <c r="ENL162" s="211">
        <f t="shared" si="61"/>
        <v>0</v>
      </c>
      <c r="ENM162" s="211">
        <f t="shared" si="61"/>
        <v>0</v>
      </c>
      <c r="ENN162" s="211">
        <f t="shared" si="61"/>
        <v>0</v>
      </c>
      <c r="ENO162" s="211">
        <f t="shared" si="61"/>
        <v>0</v>
      </c>
      <c r="ENP162" s="211">
        <f t="shared" si="61"/>
        <v>0</v>
      </c>
      <c r="ENQ162" s="211">
        <f t="shared" si="61"/>
        <v>0</v>
      </c>
      <c r="ENR162" s="211">
        <f t="shared" si="61"/>
        <v>0</v>
      </c>
      <c r="ENS162" s="211">
        <f t="shared" si="61"/>
        <v>0</v>
      </c>
      <c r="ENT162" s="211">
        <f t="shared" si="61"/>
        <v>0</v>
      </c>
      <c r="ENU162" s="211">
        <f t="shared" si="61"/>
        <v>0</v>
      </c>
      <c r="ENV162" s="211">
        <f t="shared" si="61"/>
        <v>0</v>
      </c>
      <c r="ENW162" s="211">
        <f t="shared" si="61"/>
        <v>0</v>
      </c>
      <c r="ENX162" s="211">
        <f t="shared" si="61"/>
        <v>0</v>
      </c>
      <c r="ENY162" s="211">
        <f t="shared" si="61"/>
        <v>0</v>
      </c>
      <c r="ENZ162" s="211">
        <f t="shared" si="61"/>
        <v>0</v>
      </c>
      <c r="EOA162" s="211">
        <f t="shared" si="61"/>
        <v>0</v>
      </c>
      <c r="EOB162" s="211">
        <f t="shared" si="61"/>
        <v>0</v>
      </c>
      <c r="EOC162" s="211">
        <f t="shared" si="61"/>
        <v>0</v>
      </c>
      <c r="EOD162" s="211">
        <f t="shared" si="61"/>
        <v>0</v>
      </c>
      <c r="EOE162" s="211">
        <f t="shared" si="61"/>
        <v>0</v>
      </c>
      <c r="EOF162" s="211">
        <f t="shared" si="61"/>
        <v>0</v>
      </c>
      <c r="EOG162" s="211">
        <f t="shared" si="61"/>
        <v>0</v>
      </c>
      <c r="EOH162" s="211">
        <f t="shared" si="61"/>
        <v>0</v>
      </c>
      <c r="EOI162" s="211">
        <f t="shared" si="61"/>
        <v>0</v>
      </c>
      <c r="EOJ162" s="211">
        <f t="shared" si="61"/>
        <v>0</v>
      </c>
      <c r="EOK162" s="211">
        <f t="shared" si="61"/>
        <v>0</v>
      </c>
      <c r="EOL162" s="211">
        <f t="shared" si="61"/>
        <v>0</v>
      </c>
      <c r="EOM162" s="211">
        <f t="shared" ref="EOM162:EQX162" si="62" xml:space="preserve"> EOM$159</f>
        <v>0</v>
      </c>
      <c r="EON162" s="211">
        <f t="shared" si="62"/>
        <v>0</v>
      </c>
      <c r="EOO162" s="211">
        <f t="shared" si="62"/>
        <v>0</v>
      </c>
      <c r="EOP162" s="211">
        <f t="shared" si="62"/>
        <v>0</v>
      </c>
      <c r="EOQ162" s="211">
        <f t="shared" si="62"/>
        <v>0</v>
      </c>
      <c r="EOR162" s="211">
        <f t="shared" si="62"/>
        <v>0</v>
      </c>
      <c r="EOS162" s="211">
        <f t="shared" si="62"/>
        <v>0</v>
      </c>
      <c r="EOT162" s="211">
        <f t="shared" si="62"/>
        <v>0</v>
      </c>
      <c r="EOU162" s="211">
        <f t="shared" si="62"/>
        <v>0</v>
      </c>
      <c r="EOV162" s="211">
        <f t="shared" si="62"/>
        <v>0</v>
      </c>
      <c r="EOW162" s="211">
        <f t="shared" si="62"/>
        <v>0</v>
      </c>
      <c r="EOX162" s="211">
        <f t="shared" si="62"/>
        <v>0</v>
      </c>
      <c r="EOY162" s="211">
        <f t="shared" si="62"/>
        <v>0</v>
      </c>
      <c r="EOZ162" s="211">
        <f t="shared" si="62"/>
        <v>0</v>
      </c>
      <c r="EPA162" s="211">
        <f t="shared" si="62"/>
        <v>0</v>
      </c>
      <c r="EPB162" s="211">
        <f t="shared" si="62"/>
        <v>0</v>
      </c>
      <c r="EPC162" s="211">
        <f t="shared" si="62"/>
        <v>0</v>
      </c>
      <c r="EPD162" s="211">
        <f t="shared" si="62"/>
        <v>0</v>
      </c>
      <c r="EPE162" s="211">
        <f t="shared" si="62"/>
        <v>0</v>
      </c>
      <c r="EPF162" s="211">
        <f t="shared" si="62"/>
        <v>0</v>
      </c>
      <c r="EPG162" s="211">
        <f t="shared" si="62"/>
        <v>0</v>
      </c>
      <c r="EPH162" s="211">
        <f t="shared" si="62"/>
        <v>0</v>
      </c>
      <c r="EPI162" s="211">
        <f t="shared" si="62"/>
        <v>0</v>
      </c>
      <c r="EPJ162" s="211">
        <f t="shared" si="62"/>
        <v>0</v>
      </c>
      <c r="EPK162" s="211">
        <f t="shared" si="62"/>
        <v>0</v>
      </c>
      <c r="EPL162" s="211">
        <f t="shared" si="62"/>
        <v>0</v>
      </c>
      <c r="EPM162" s="211">
        <f t="shared" si="62"/>
        <v>0</v>
      </c>
      <c r="EPN162" s="211">
        <f t="shared" si="62"/>
        <v>0</v>
      </c>
      <c r="EPO162" s="211">
        <f t="shared" si="62"/>
        <v>0</v>
      </c>
      <c r="EPP162" s="211">
        <f t="shared" si="62"/>
        <v>0</v>
      </c>
      <c r="EPQ162" s="211">
        <f t="shared" si="62"/>
        <v>0</v>
      </c>
      <c r="EPR162" s="211">
        <f t="shared" si="62"/>
        <v>0</v>
      </c>
      <c r="EPS162" s="211">
        <f t="shared" si="62"/>
        <v>0</v>
      </c>
      <c r="EPT162" s="211">
        <f t="shared" si="62"/>
        <v>0</v>
      </c>
      <c r="EPU162" s="211">
        <f t="shared" si="62"/>
        <v>0</v>
      </c>
      <c r="EPV162" s="211">
        <f t="shared" si="62"/>
        <v>0</v>
      </c>
      <c r="EPW162" s="211">
        <f t="shared" si="62"/>
        <v>0</v>
      </c>
      <c r="EPX162" s="211">
        <f t="shared" si="62"/>
        <v>0</v>
      </c>
      <c r="EPY162" s="211">
        <f t="shared" si="62"/>
        <v>0</v>
      </c>
      <c r="EPZ162" s="211">
        <f t="shared" si="62"/>
        <v>0</v>
      </c>
      <c r="EQA162" s="211">
        <f t="shared" si="62"/>
        <v>0</v>
      </c>
      <c r="EQB162" s="211">
        <f t="shared" si="62"/>
        <v>0</v>
      </c>
      <c r="EQC162" s="211">
        <f t="shared" si="62"/>
        <v>0</v>
      </c>
      <c r="EQD162" s="211">
        <f t="shared" si="62"/>
        <v>0</v>
      </c>
      <c r="EQE162" s="211">
        <f t="shared" si="62"/>
        <v>0</v>
      </c>
      <c r="EQF162" s="211">
        <f t="shared" si="62"/>
        <v>0</v>
      </c>
      <c r="EQG162" s="211">
        <f t="shared" si="62"/>
        <v>0</v>
      </c>
      <c r="EQH162" s="211">
        <f t="shared" si="62"/>
        <v>0</v>
      </c>
      <c r="EQI162" s="211">
        <f t="shared" si="62"/>
        <v>0</v>
      </c>
      <c r="EQJ162" s="211">
        <f t="shared" si="62"/>
        <v>0</v>
      </c>
      <c r="EQK162" s="211">
        <f t="shared" si="62"/>
        <v>0</v>
      </c>
      <c r="EQL162" s="211">
        <f t="shared" si="62"/>
        <v>0</v>
      </c>
      <c r="EQM162" s="211">
        <f t="shared" si="62"/>
        <v>0</v>
      </c>
      <c r="EQN162" s="211">
        <f t="shared" si="62"/>
        <v>0</v>
      </c>
      <c r="EQO162" s="211">
        <f t="shared" si="62"/>
        <v>0</v>
      </c>
      <c r="EQP162" s="211">
        <f t="shared" si="62"/>
        <v>0</v>
      </c>
      <c r="EQQ162" s="211">
        <f t="shared" si="62"/>
        <v>0</v>
      </c>
      <c r="EQR162" s="211">
        <f t="shared" si="62"/>
        <v>0</v>
      </c>
      <c r="EQS162" s="211">
        <f t="shared" si="62"/>
        <v>0</v>
      </c>
      <c r="EQT162" s="211">
        <f t="shared" si="62"/>
        <v>0</v>
      </c>
      <c r="EQU162" s="211">
        <f t="shared" si="62"/>
        <v>0</v>
      </c>
      <c r="EQV162" s="211">
        <f t="shared" si="62"/>
        <v>0</v>
      </c>
      <c r="EQW162" s="211">
        <f t="shared" si="62"/>
        <v>0</v>
      </c>
      <c r="EQX162" s="211">
        <f t="shared" si="62"/>
        <v>0</v>
      </c>
      <c r="EQY162" s="211">
        <f t="shared" ref="EQY162:ETJ162" si="63" xml:space="preserve"> EQY$159</f>
        <v>0</v>
      </c>
      <c r="EQZ162" s="211">
        <f t="shared" si="63"/>
        <v>0</v>
      </c>
      <c r="ERA162" s="211">
        <f t="shared" si="63"/>
        <v>0</v>
      </c>
      <c r="ERB162" s="211">
        <f t="shared" si="63"/>
        <v>0</v>
      </c>
      <c r="ERC162" s="211">
        <f t="shared" si="63"/>
        <v>0</v>
      </c>
      <c r="ERD162" s="211">
        <f t="shared" si="63"/>
        <v>0</v>
      </c>
      <c r="ERE162" s="211">
        <f t="shared" si="63"/>
        <v>0</v>
      </c>
      <c r="ERF162" s="211">
        <f t="shared" si="63"/>
        <v>0</v>
      </c>
      <c r="ERG162" s="211">
        <f t="shared" si="63"/>
        <v>0</v>
      </c>
      <c r="ERH162" s="211">
        <f t="shared" si="63"/>
        <v>0</v>
      </c>
      <c r="ERI162" s="211">
        <f t="shared" si="63"/>
        <v>0</v>
      </c>
      <c r="ERJ162" s="211">
        <f t="shared" si="63"/>
        <v>0</v>
      </c>
      <c r="ERK162" s="211">
        <f t="shared" si="63"/>
        <v>0</v>
      </c>
      <c r="ERL162" s="211">
        <f t="shared" si="63"/>
        <v>0</v>
      </c>
      <c r="ERM162" s="211">
        <f t="shared" si="63"/>
        <v>0</v>
      </c>
      <c r="ERN162" s="211">
        <f t="shared" si="63"/>
        <v>0</v>
      </c>
      <c r="ERO162" s="211">
        <f t="shared" si="63"/>
        <v>0</v>
      </c>
      <c r="ERP162" s="211">
        <f t="shared" si="63"/>
        <v>0</v>
      </c>
      <c r="ERQ162" s="211">
        <f t="shared" si="63"/>
        <v>0</v>
      </c>
      <c r="ERR162" s="211">
        <f t="shared" si="63"/>
        <v>0</v>
      </c>
      <c r="ERS162" s="211">
        <f t="shared" si="63"/>
        <v>0</v>
      </c>
      <c r="ERT162" s="211">
        <f t="shared" si="63"/>
        <v>0</v>
      </c>
      <c r="ERU162" s="211">
        <f t="shared" si="63"/>
        <v>0</v>
      </c>
      <c r="ERV162" s="211">
        <f t="shared" si="63"/>
        <v>0</v>
      </c>
      <c r="ERW162" s="211">
        <f t="shared" si="63"/>
        <v>0</v>
      </c>
      <c r="ERX162" s="211">
        <f t="shared" si="63"/>
        <v>0</v>
      </c>
      <c r="ERY162" s="211">
        <f t="shared" si="63"/>
        <v>0</v>
      </c>
      <c r="ERZ162" s="211">
        <f t="shared" si="63"/>
        <v>0</v>
      </c>
      <c r="ESA162" s="211">
        <f t="shared" si="63"/>
        <v>0</v>
      </c>
      <c r="ESB162" s="211">
        <f t="shared" si="63"/>
        <v>0</v>
      </c>
      <c r="ESC162" s="211">
        <f t="shared" si="63"/>
        <v>0</v>
      </c>
      <c r="ESD162" s="211">
        <f t="shared" si="63"/>
        <v>0</v>
      </c>
      <c r="ESE162" s="211">
        <f t="shared" si="63"/>
        <v>0</v>
      </c>
      <c r="ESF162" s="211">
        <f t="shared" si="63"/>
        <v>0</v>
      </c>
      <c r="ESG162" s="211">
        <f t="shared" si="63"/>
        <v>0</v>
      </c>
      <c r="ESH162" s="211">
        <f t="shared" si="63"/>
        <v>0</v>
      </c>
      <c r="ESI162" s="211">
        <f t="shared" si="63"/>
        <v>0</v>
      </c>
      <c r="ESJ162" s="211">
        <f t="shared" si="63"/>
        <v>0</v>
      </c>
      <c r="ESK162" s="211">
        <f t="shared" si="63"/>
        <v>0</v>
      </c>
      <c r="ESL162" s="211">
        <f t="shared" si="63"/>
        <v>0</v>
      </c>
      <c r="ESM162" s="211">
        <f t="shared" si="63"/>
        <v>0</v>
      </c>
      <c r="ESN162" s="211">
        <f t="shared" si="63"/>
        <v>0</v>
      </c>
      <c r="ESO162" s="211">
        <f t="shared" si="63"/>
        <v>0</v>
      </c>
      <c r="ESP162" s="211">
        <f t="shared" si="63"/>
        <v>0</v>
      </c>
      <c r="ESQ162" s="211">
        <f t="shared" si="63"/>
        <v>0</v>
      </c>
      <c r="ESR162" s="211">
        <f t="shared" si="63"/>
        <v>0</v>
      </c>
      <c r="ESS162" s="211">
        <f t="shared" si="63"/>
        <v>0</v>
      </c>
      <c r="EST162" s="211">
        <f t="shared" si="63"/>
        <v>0</v>
      </c>
      <c r="ESU162" s="211">
        <f t="shared" si="63"/>
        <v>0</v>
      </c>
      <c r="ESV162" s="211">
        <f t="shared" si="63"/>
        <v>0</v>
      </c>
      <c r="ESW162" s="211">
        <f t="shared" si="63"/>
        <v>0</v>
      </c>
      <c r="ESX162" s="211">
        <f t="shared" si="63"/>
        <v>0</v>
      </c>
      <c r="ESY162" s="211">
        <f t="shared" si="63"/>
        <v>0</v>
      </c>
      <c r="ESZ162" s="211">
        <f t="shared" si="63"/>
        <v>0</v>
      </c>
      <c r="ETA162" s="211">
        <f t="shared" si="63"/>
        <v>0</v>
      </c>
      <c r="ETB162" s="211">
        <f t="shared" si="63"/>
        <v>0</v>
      </c>
      <c r="ETC162" s="211">
        <f t="shared" si="63"/>
        <v>0</v>
      </c>
      <c r="ETD162" s="211">
        <f t="shared" si="63"/>
        <v>0</v>
      </c>
      <c r="ETE162" s="211">
        <f t="shared" si="63"/>
        <v>0</v>
      </c>
      <c r="ETF162" s="211">
        <f t="shared" si="63"/>
        <v>0</v>
      </c>
      <c r="ETG162" s="211">
        <f t="shared" si="63"/>
        <v>0</v>
      </c>
      <c r="ETH162" s="211">
        <f t="shared" si="63"/>
        <v>0</v>
      </c>
      <c r="ETI162" s="211">
        <f t="shared" si="63"/>
        <v>0</v>
      </c>
      <c r="ETJ162" s="211">
        <f t="shared" si="63"/>
        <v>0</v>
      </c>
      <c r="ETK162" s="211">
        <f t="shared" ref="ETK162:EVV162" si="64" xml:space="preserve"> ETK$159</f>
        <v>0</v>
      </c>
      <c r="ETL162" s="211">
        <f t="shared" si="64"/>
        <v>0</v>
      </c>
      <c r="ETM162" s="211">
        <f t="shared" si="64"/>
        <v>0</v>
      </c>
      <c r="ETN162" s="211">
        <f t="shared" si="64"/>
        <v>0</v>
      </c>
      <c r="ETO162" s="211">
        <f t="shared" si="64"/>
        <v>0</v>
      </c>
      <c r="ETP162" s="211">
        <f t="shared" si="64"/>
        <v>0</v>
      </c>
      <c r="ETQ162" s="211">
        <f t="shared" si="64"/>
        <v>0</v>
      </c>
      <c r="ETR162" s="211">
        <f t="shared" si="64"/>
        <v>0</v>
      </c>
      <c r="ETS162" s="211">
        <f t="shared" si="64"/>
        <v>0</v>
      </c>
      <c r="ETT162" s="211">
        <f t="shared" si="64"/>
        <v>0</v>
      </c>
      <c r="ETU162" s="211">
        <f t="shared" si="64"/>
        <v>0</v>
      </c>
      <c r="ETV162" s="211">
        <f t="shared" si="64"/>
        <v>0</v>
      </c>
      <c r="ETW162" s="211">
        <f t="shared" si="64"/>
        <v>0</v>
      </c>
      <c r="ETX162" s="211">
        <f t="shared" si="64"/>
        <v>0</v>
      </c>
      <c r="ETY162" s="211">
        <f t="shared" si="64"/>
        <v>0</v>
      </c>
      <c r="ETZ162" s="211">
        <f t="shared" si="64"/>
        <v>0</v>
      </c>
      <c r="EUA162" s="211">
        <f t="shared" si="64"/>
        <v>0</v>
      </c>
      <c r="EUB162" s="211">
        <f t="shared" si="64"/>
        <v>0</v>
      </c>
      <c r="EUC162" s="211">
        <f t="shared" si="64"/>
        <v>0</v>
      </c>
      <c r="EUD162" s="211">
        <f t="shared" si="64"/>
        <v>0</v>
      </c>
      <c r="EUE162" s="211">
        <f t="shared" si="64"/>
        <v>0</v>
      </c>
      <c r="EUF162" s="211">
        <f t="shared" si="64"/>
        <v>0</v>
      </c>
      <c r="EUG162" s="211">
        <f t="shared" si="64"/>
        <v>0</v>
      </c>
      <c r="EUH162" s="211">
        <f t="shared" si="64"/>
        <v>0</v>
      </c>
      <c r="EUI162" s="211">
        <f t="shared" si="64"/>
        <v>0</v>
      </c>
      <c r="EUJ162" s="211">
        <f t="shared" si="64"/>
        <v>0</v>
      </c>
      <c r="EUK162" s="211">
        <f t="shared" si="64"/>
        <v>0</v>
      </c>
      <c r="EUL162" s="211">
        <f t="shared" si="64"/>
        <v>0</v>
      </c>
      <c r="EUM162" s="211">
        <f t="shared" si="64"/>
        <v>0</v>
      </c>
      <c r="EUN162" s="211">
        <f t="shared" si="64"/>
        <v>0</v>
      </c>
      <c r="EUO162" s="211">
        <f t="shared" si="64"/>
        <v>0</v>
      </c>
      <c r="EUP162" s="211">
        <f t="shared" si="64"/>
        <v>0</v>
      </c>
      <c r="EUQ162" s="211">
        <f t="shared" si="64"/>
        <v>0</v>
      </c>
      <c r="EUR162" s="211">
        <f t="shared" si="64"/>
        <v>0</v>
      </c>
      <c r="EUS162" s="211">
        <f t="shared" si="64"/>
        <v>0</v>
      </c>
      <c r="EUT162" s="211">
        <f t="shared" si="64"/>
        <v>0</v>
      </c>
      <c r="EUU162" s="211">
        <f t="shared" si="64"/>
        <v>0</v>
      </c>
      <c r="EUV162" s="211">
        <f t="shared" si="64"/>
        <v>0</v>
      </c>
      <c r="EUW162" s="211">
        <f t="shared" si="64"/>
        <v>0</v>
      </c>
      <c r="EUX162" s="211">
        <f t="shared" si="64"/>
        <v>0</v>
      </c>
      <c r="EUY162" s="211">
        <f t="shared" si="64"/>
        <v>0</v>
      </c>
      <c r="EUZ162" s="211">
        <f t="shared" si="64"/>
        <v>0</v>
      </c>
      <c r="EVA162" s="211">
        <f t="shared" si="64"/>
        <v>0</v>
      </c>
      <c r="EVB162" s="211">
        <f t="shared" si="64"/>
        <v>0</v>
      </c>
      <c r="EVC162" s="211">
        <f t="shared" si="64"/>
        <v>0</v>
      </c>
      <c r="EVD162" s="211">
        <f t="shared" si="64"/>
        <v>0</v>
      </c>
      <c r="EVE162" s="211">
        <f t="shared" si="64"/>
        <v>0</v>
      </c>
      <c r="EVF162" s="211">
        <f t="shared" si="64"/>
        <v>0</v>
      </c>
      <c r="EVG162" s="211">
        <f t="shared" si="64"/>
        <v>0</v>
      </c>
      <c r="EVH162" s="211">
        <f t="shared" si="64"/>
        <v>0</v>
      </c>
      <c r="EVI162" s="211">
        <f t="shared" si="64"/>
        <v>0</v>
      </c>
      <c r="EVJ162" s="211">
        <f t="shared" si="64"/>
        <v>0</v>
      </c>
      <c r="EVK162" s="211">
        <f t="shared" si="64"/>
        <v>0</v>
      </c>
      <c r="EVL162" s="211">
        <f t="shared" si="64"/>
        <v>0</v>
      </c>
      <c r="EVM162" s="211">
        <f t="shared" si="64"/>
        <v>0</v>
      </c>
      <c r="EVN162" s="211">
        <f t="shared" si="64"/>
        <v>0</v>
      </c>
      <c r="EVO162" s="211">
        <f t="shared" si="64"/>
        <v>0</v>
      </c>
      <c r="EVP162" s="211">
        <f t="shared" si="64"/>
        <v>0</v>
      </c>
      <c r="EVQ162" s="211">
        <f t="shared" si="64"/>
        <v>0</v>
      </c>
      <c r="EVR162" s="211">
        <f t="shared" si="64"/>
        <v>0</v>
      </c>
      <c r="EVS162" s="211">
        <f t="shared" si="64"/>
        <v>0</v>
      </c>
      <c r="EVT162" s="211">
        <f t="shared" si="64"/>
        <v>0</v>
      </c>
      <c r="EVU162" s="211">
        <f t="shared" si="64"/>
        <v>0</v>
      </c>
      <c r="EVV162" s="211">
        <f t="shared" si="64"/>
        <v>0</v>
      </c>
      <c r="EVW162" s="211">
        <f t="shared" ref="EVW162:EYH162" si="65" xml:space="preserve"> EVW$159</f>
        <v>0</v>
      </c>
      <c r="EVX162" s="211">
        <f t="shared" si="65"/>
        <v>0</v>
      </c>
      <c r="EVY162" s="211">
        <f t="shared" si="65"/>
        <v>0</v>
      </c>
      <c r="EVZ162" s="211">
        <f t="shared" si="65"/>
        <v>0</v>
      </c>
      <c r="EWA162" s="211">
        <f t="shared" si="65"/>
        <v>0</v>
      </c>
      <c r="EWB162" s="211">
        <f t="shared" si="65"/>
        <v>0</v>
      </c>
      <c r="EWC162" s="211">
        <f t="shared" si="65"/>
        <v>0</v>
      </c>
      <c r="EWD162" s="211">
        <f t="shared" si="65"/>
        <v>0</v>
      </c>
      <c r="EWE162" s="211">
        <f t="shared" si="65"/>
        <v>0</v>
      </c>
      <c r="EWF162" s="211">
        <f t="shared" si="65"/>
        <v>0</v>
      </c>
      <c r="EWG162" s="211">
        <f t="shared" si="65"/>
        <v>0</v>
      </c>
      <c r="EWH162" s="211">
        <f t="shared" si="65"/>
        <v>0</v>
      </c>
      <c r="EWI162" s="211">
        <f t="shared" si="65"/>
        <v>0</v>
      </c>
      <c r="EWJ162" s="211">
        <f t="shared" si="65"/>
        <v>0</v>
      </c>
      <c r="EWK162" s="211">
        <f t="shared" si="65"/>
        <v>0</v>
      </c>
      <c r="EWL162" s="211">
        <f t="shared" si="65"/>
        <v>0</v>
      </c>
      <c r="EWM162" s="211">
        <f t="shared" si="65"/>
        <v>0</v>
      </c>
      <c r="EWN162" s="211">
        <f t="shared" si="65"/>
        <v>0</v>
      </c>
      <c r="EWO162" s="211">
        <f t="shared" si="65"/>
        <v>0</v>
      </c>
      <c r="EWP162" s="211">
        <f t="shared" si="65"/>
        <v>0</v>
      </c>
      <c r="EWQ162" s="211">
        <f t="shared" si="65"/>
        <v>0</v>
      </c>
      <c r="EWR162" s="211">
        <f t="shared" si="65"/>
        <v>0</v>
      </c>
      <c r="EWS162" s="211">
        <f t="shared" si="65"/>
        <v>0</v>
      </c>
      <c r="EWT162" s="211">
        <f t="shared" si="65"/>
        <v>0</v>
      </c>
      <c r="EWU162" s="211">
        <f t="shared" si="65"/>
        <v>0</v>
      </c>
      <c r="EWV162" s="211">
        <f t="shared" si="65"/>
        <v>0</v>
      </c>
      <c r="EWW162" s="211">
        <f t="shared" si="65"/>
        <v>0</v>
      </c>
      <c r="EWX162" s="211">
        <f t="shared" si="65"/>
        <v>0</v>
      </c>
      <c r="EWY162" s="211">
        <f t="shared" si="65"/>
        <v>0</v>
      </c>
      <c r="EWZ162" s="211">
        <f t="shared" si="65"/>
        <v>0</v>
      </c>
      <c r="EXA162" s="211">
        <f t="shared" si="65"/>
        <v>0</v>
      </c>
      <c r="EXB162" s="211">
        <f t="shared" si="65"/>
        <v>0</v>
      </c>
      <c r="EXC162" s="211">
        <f t="shared" si="65"/>
        <v>0</v>
      </c>
      <c r="EXD162" s="211">
        <f t="shared" si="65"/>
        <v>0</v>
      </c>
      <c r="EXE162" s="211">
        <f t="shared" si="65"/>
        <v>0</v>
      </c>
      <c r="EXF162" s="211">
        <f t="shared" si="65"/>
        <v>0</v>
      </c>
      <c r="EXG162" s="211">
        <f t="shared" si="65"/>
        <v>0</v>
      </c>
      <c r="EXH162" s="211">
        <f t="shared" si="65"/>
        <v>0</v>
      </c>
      <c r="EXI162" s="211">
        <f t="shared" si="65"/>
        <v>0</v>
      </c>
      <c r="EXJ162" s="211">
        <f t="shared" si="65"/>
        <v>0</v>
      </c>
      <c r="EXK162" s="211">
        <f t="shared" si="65"/>
        <v>0</v>
      </c>
      <c r="EXL162" s="211">
        <f t="shared" si="65"/>
        <v>0</v>
      </c>
      <c r="EXM162" s="211">
        <f t="shared" si="65"/>
        <v>0</v>
      </c>
      <c r="EXN162" s="211">
        <f t="shared" si="65"/>
        <v>0</v>
      </c>
      <c r="EXO162" s="211">
        <f t="shared" si="65"/>
        <v>0</v>
      </c>
      <c r="EXP162" s="211">
        <f t="shared" si="65"/>
        <v>0</v>
      </c>
      <c r="EXQ162" s="211">
        <f t="shared" si="65"/>
        <v>0</v>
      </c>
      <c r="EXR162" s="211">
        <f t="shared" si="65"/>
        <v>0</v>
      </c>
      <c r="EXS162" s="211">
        <f t="shared" si="65"/>
        <v>0</v>
      </c>
      <c r="EXT162" s="211">
        <f t="shared" si="65"/>
        <v>0</v>
      </c>
      <c r="EXU162" s="211">
        <f t="shared" si="65"/>
        <v>0</v>
      </c>
      <c r="EXV162" s="211">
        <f t="shared" si="65"/>
        <v>0</v>
      </c>
      <c r="EXW162" s="211">
        <f t="shared" si="65"/>
        <v>0</v>
      </c>
      <c r="EXX162" s="211">
        <f t="shared" si="65"/>
        <v>0</v>
      </c>
      <c r="EXY162" s="211">
        <f t="shared" si="65"/>
        <v>0</v>
      </c>
      <c r="EXZ162" s="211">
        <f t="shared" si="65"/>
        <v>0</v>
      </c>
      <c r="EYA162" s="211">
        <f t="shared" si="65"/>
        <v>0</v>
      </c>
      <c r="EYB162" s="211">
        <f t="shared" si="65"/>
        <v>0</v>
      </c>
      <c r="EYC162" s="211">
        <f t="shared" si="65"/>
        <v>0</v>
      </c>
      <c r="EYD162" s="211">
        <f t="shared" si="65"/>
        <v>0</v>
      </c>
      <c r="EYE162" s="211">
        <f t="shared" si="65"/>
        <v>0</v>
      </c>
      <c r="EYF162" s="211">
        <f t="shared" si="65"/>
        <v>0</v>
      </c>
      <c r="EYG162" s="211">
        <f t="shared" si="65"/>
        <v>0</v>
      </c>
      <c r="EYH162" s="211">
        <f t="shared" si="65"/>
        <v>0</v>
      </c>
      <c r="EYI162" s="211">
        <f t="shared" ref="EYI162:FAT162" si="66" xml:space="preserve"> EYI$159</f>
        <v>0</v>
      </c>
      <c r="EYJ162" s="211">
        <f t="shared" si="66"/>
        <v>0</v>
      </c>
      <c r="EYK162" s="211">
        <f t="shared" si="66"/>
        <v>0</v>
      </c>
      <c r="EYL162" s="211">
        <f t="shared" si="66"/>
        <v>0</v>
      </c>
      <c r="EYM162" s="211">
        <f t="shared" si="66"/>
        <v>0</v>
      </c>
      <c r="EYN162" s="211">
        <f t="shared" si="66"/>
        <v>0</v>
      </c>
      <c r="EYO162" s="211">
        <f t="shared" si="66"/>
        <v>0</v>
      </c>
      <c r="EYP162" s="211">
        <f t="shared" si="66"/>
        <v>0</v>
      </c>
      <c r="EYQ162" s="211">
        <f t="shared" si="66"/>
        <v>0</v>
      </c>
      <c r="EYR162" s="211">
        <f t="shared" si="66"/>
        <v>0</v>
      </c>
      <c r="EYS162" s="211">
        <f t="shared" si="66"/>
        <v>0</v>
      </c>
      <c r="EYT162" s="211">
        <f t="shared" si="66"/>
        <v>0</v>
      </c>
      <c r="EYU162" s="211">
        <f t="shared" si="66"/>
        <v>0</v>
      </c>
      <c r="EYV162" s="211">
        <f t="shared" si="66"/>
        <v>0</v>
      </c>
      <c r="EYW162" s="211">
        <f t="shared" si="66"/>
        <v>0</v>
      </c>
      <c r="EYX162" s="211">
        <f t="shared" si="66"/>
        <v>0</v>
      </c>
      <c r="EYY162" s="211">
        <f t="shared" si="66"/>
        <v>0</v>
      </c>
      <c r="EYZ162" s="211">
        <f t="shared" si="66"/>
        <v>0</v>
      </c>
      <c r="EZA162" s="211">
        <f t="shared" si="66"/>
        <v>0</v>
      </c>
      <c r="EZB162" s="211">
        <f t="shared" si="66"/>
        <v>0</v>
      </c>
      <c r="EZC162" s="211">
        <f t="shared" si="66"/>
        <v>0</v>
      </c>
      <c r="EZD162" s="211">
        <f t="shared" si="66"/>
        <v>0</v>
      </c>
      <c r="EZE162" s="211">
        <f t="shared" si="66"/>
        <v>0</v>
      </c>
      <c r="EZF162" s="211">
        <f t="shared" si="66"/>
        <v>0</v>
      </c>
      <c r="EZG162" s="211">
        <f t="shared" si="66"/>
        <v>0</v>
      </c>
      <c r="EZH162" s="211">
        <f t="shared" si="66"/>
        <v>0</v>
      </c>
      <c r="EZI162" s="211">
        <f t="shared" si="66"/>
        <v>0</v>
      </c>
      <c r="EZJ162" s="211">
        <f t="shared" si="66"/>
        <v>0</v>
      </c>
      <c r="EZK162" s="211">
        <f t="shared" si="66"/>
        <v>0</v>
      </c>
      <c r="EZL162" s="211">
        <f t="shared" si="66"/>
        <v>0</v>
      </c>
      <c r="EZM162" s="211">
        <f t="shared" si="66"/>
        <v>0</v>
      </c>
      <c r="EZN162" s="211">
        <f t="shared" si="66"/>
        <v>0</v>
      </c>
      <c r="EZO162" s="211">
        <f t="shared" si="66"/>
        <v>0</v>
      </c>
      <c r="EZP162" s="211">
        <f t="shared" si="66"/>
        <v>0</v>
      </c>
      <c r="EZQ162" s="211">
        <f t="shared" si="66"/>
        <v>0</v>
      </c>
      <c r="EZR162" s="211">
        <f t="shared" si="66"/>
        <v>0</v>
      </c>
      <c r="EZS162" s="211">
        <f t="shared" si="66"/>
        <v>0</v>
      </c>
      <c r="EZT162" s="211">
        <f t="shared" si="66"/>
        <v>0</v>
      </c>
      <c r="EZU162" s="211">
        <f t="shared" si="66"/>
        <v>0</v>
      </c>
      <c r="EZV162" s="211">
        <f t="shared" si="66"/>
        <v>0</v>
      </c>
      <c r="EZW162" s="211">
        <f t="shared" si="66"/>
        <v>0</v>
      </c>
      <c r="EZX162" s="211">
        <f t="shared" si="66"/>
        <v>0</v>
      </c>
      <c r="EZY162" s="211">
        <f t="shared" si="66"/>
        <v>0</v>
      </c>
      <c r="EZZ162" s="211">
        <f t="shared" si="66"/>
        <v>0</v>
      </c>
      <c r="FAA162" s="211">
        <f t="shared" si="66"/>
        <v>0</v>
      </c>
      <c r="FAB162" s="211">
        <f t="shared" si="66"/>
        <v>0</v>
      </c>
      <c r="FAC162" s="211">
        <f t="shared" si="66"/>
        <v>0</v>
      </c>
      <c r="FAD162" s="211">
        <f t="shared" si="66"/>
        <v>0</v>
      </c>
      <c r="FAE162" s="211">
        <f t="shared" si="66"/>
        <v>0</v>
      </c>
      <c r="FAF162" s="211">
        <f t="shared" si="66"/>
        <v>0</v>
      </c>
      <c r="FAG162" s="211">
        <f t="shared" si="66"/>
        <v>0</v>
      </c>
      <c r="FAH162" s="211">
        <f t="shared" si="66"/>
        <v>0</v>
      </c>
      <c r="FAI162" s="211">
        <f t="shared" si="66"/>
        <v>0</v>
      </c>
      <c r="FAJ162" s="211">
        <f t="shared" si="66"/>
        <v>0</v>
      </c>
      <c r="FAK162" s="211">
        <f t="shared" si="66"/>
        <v>0</v>
      </c>
      <c r="FAL162" s="211">
        <f t="shared" si="66"/>
        <v>0</v>
      </c>
      <c r="FAM162" s="211">
        <f t="shared" si="66"/>
        <v>0</v>
      </c>
      <c r="FAN162" s="211">
        <f t="shared" si="66"/>
        <v>0</v>
      </c>
      <c r="FAO162" s="211">
        <f t="shared" si="66"/>
        <v>0</v>
      </c>
      <c r="FAP162" s="211">
        <f t="shared" si="66"/>
        <v>0</v>
      </c>
      <c r="FAQ162" s="211">
        <f t="shared" si="66"/>
        <v>0</v>
      </c>
      <c r="FAR162" s="211">
        <f t="shared" si="66"/>
        <v>0</v>
      </c>
      <c r="FAS162" s="211">
        <f t="shared" si="66"/>
        <v>0</v>
      </c>
      <c r="FAT162" s="211">
        <f t="shared" si="66"/>
        <v>0</v>
      </c>
      <c r="FAU162" s="211">
        <f t="shared" ref="FAU162:FDF162" si="67" xml:space="preserve"> FAU$159</f>
        <v>0</v>
      </c>
      <c r="FAV162" s="211">
        <f t="shared" si="67"/>
        <v>0</v>
      </c>
      <c r="FAW162" s="211">
        <f t="shared" si="67"/>
        <v>0</v>
      </c>
      <c r="FAX162" s="211">
        <f t="shared" si="67"/>
        <v>0</v>
      </c>
      <c r="FAY162" s="211">
        <f t="shared" si="67"/>
        <v>0</v>
      </c>
      <c r="FAZ162" s="211">
        <f t="shared" si="67"/>
        <v>0</v>
      </c>
      <c r="FBA162" s="211">
        <f t="shared" si="67"/>
        <v>0</v>
      </c>
      <c r="FBB162" s="211">
        <f t="shared" si="67"/>
        <v>0</v>
      </c>
      <c r="FBC162" s="211">
        <f t="shared" si="67"/>
        <v>0</v>
      </c>
      <c r="FBD162" s="211">
        <f t="shared" si="67"/>
        <v>0</v>
      </c>
      <c r="FBE162" s="211">
        <f t="shared" si="67"/>
        <v>0</v>
      </c>
      <c r="FBF162" s="211">
        <f t="shared" si="67"/>
        <v>0</v>
      </c>
      <c r="FBG162" s="211">
        <f t="shared" si="67"/>
        <v>0</v>
      </c>
      <c r="FBH162" s="211">
        <f t="shared" si="67"/>
        <v>0</v>
      </c>
      <c r="FBI162" s="211">
        <f t="shared" si="67"/>
        <v>0</v>
      </c>
      <c r="FBJ162" s="211">
        <f t="shared" si="67"/>
        <v>0</v>
      </c>
      <c r="FBK162" s="211">
        <f t="shared" si="67"/>
        <v>0</v>
      </c>
      <c r="FBL162" s="211">
        <f t="shared" si="67"/>
        <v>0</v>
      </c>
      <c r="FBM162" s="211">
        <f t="shared" si="67"/>
        <v>0</v>
      </c>
      <c r="FBN162" s="211">
        <f t="shared" si="67"/>
        <v>0</v>
      </c>
      <c r="FBO162" s="211">
        <f t="shared" si="67"/>
        <v>0</v>
      </c>
      <c r="FBP162" s="211">
        <f t="shared" si="67"/>
        <v>0</v>
      </c>
      <c r="FBQ162" s="211">
        <f t="shared" si="67"/>
        <v>0</v>
      </c>
      <c r="FBR162" s="211">
        <f t="shared" si="67"/>
        <v>0</v>
      </c>
      <c r="FBS162" s="211">
        <f t="shared" si="67"/>
        <v>0</v>
      </c>
      <c r="FBT162" s="211">
        <f t="shared" si="67"/>
        <v>0</v>
      </c>
      <c r="FBU162" s="211">
        <f t="shared" si="67"/>
        <v>0</v>
      </c>
      <c r="FBV162" s="211">
        <f t="shared" si="67"/>
        <v>0</v>
      </c>
      <c r="FBW162" s="211">
        <f t="shared" si="67"/>
        <v>0</v>
      </c>
      <c r="FBX162" s="211">
        <f t="shared" si="67"/>
        <v>0</v>
      </c>
      <c r="FBY162" s="211">
        <f t="shared" si="67"/>
        <v>0</v>
      </c>
      <c r="FBZ162" s="211">
        <f t="shared" si="67"/>
        <v>0</v>
      </c>
      <c r="FCA162" s="211">
        <f t="shared" si="67"/>
        <v>0</v>
      </c>
      <c r="FCB162" s="211">
        <f t="shared" si="67"/>
        <v>0</v>
      </c>
      <c r="FCC162" s="211">
        <f t="shared" si="67"/>
        <v>0</v>
      </c>
      <c r="FCD162" s="211">
        <f t="shared" si="67"/>
        <v>0</v>
      </c>
      <c r="FCE162" s="211">
        <f t="shared" si="67"/>
        <v>0</v>
      </c>
      <c r="FCF162" s="211">
        <f t="shared" si="67"/>
        <v>0</v>
      </c>
      <c r="FCG162" s="211">
        <f t="shared" si="67"/>
        <v>0</v>
      </c>
      <c r="FCH162" s="211">
        <f t="shared" si="67"/>
        <v>0</v>
      </c>
      <c r="FCI162" s="211">
        <f t="shared" si="67"/>
        <v>0</v>
      </c>
      <c r="FCJ162" s="211">
        <f t="shared" si="67"/>
        <v>0</v>
      </c>
      <c r="FCK162" s="211">
        <f t="shared" si="67"/>
        <v>0</v>
      </c>
      <c r="FCL162" s="211">
        <f t="shared" si="67"/>
        <v>0</v>
      </c>
      <c r="FCM162" s="211">
        <f t="shared" si="67"/>
        <v>0</v>
      </c>
      <c r="FCN162" s="211">
        <f t="shared" si="67"/>
        <v>0</v>
      </c>
      <c r="FCO162" s="211">
        <f t="shared" si="67"/>
        <v>0</v>
      </c>
      <c r="FCP162" s="211">
        <f t="shared" si="67"/>
        <v>0</v>
      </c>
      <c r="FCQ162" s="211">
        <f t="shared" si="67"/>
        <v>0</v>
      </c>
      <c r="FCR162" s="211">
        <f t="shared" si="67"/>
        <v>0</v>
      </c>
      <c r="FCS162" s="211">
        <f t="shared" si="67"/>
        <v>0</v>
      </c>
      <c r="FCT162" s="211">
        <f t="shared" si="67"/>
        <v>0</v>
      </c>
      <c r="FCU162" s="211">
        <f t="shared" si="67"/>
        <v>0</v>
      </c>
      <c r="FCV162" s="211">
        <f t="shared" si="67"/>
        <v>0</v>
      </c>
      <c r="FCW162" s="211">
        <f t="shared" si="67"/>
        <v>0</v>
      </c>
      <c r="FCX162" s="211">
        <f t="shared" si="67"/>
        <v>0</v>
      </c>
      <c r="FCY162" s="211">
        <f t="shared" si="67"/>
        <v>0</v>
      </c>
      <c r="FCZ162" s="211">
        <f t="shared" si="67"/>
        <v>0</v>
      </c>
      <c r="FDA162" s="211">
        <f t="shared" si="67"/>
        <v>0</v>
      </c>
      <c r="FDB162" s="211">
        <f t="shared" si="67"/>
        <v>0</v>
      </c>
      <c r="FDC162" s="211">
        <f t="shared" si="67"/>
        <v>0</v>
      </c>
      <c r="FDD162" s="211">
        <f t="shared" si="67"/>
        <v>0</v>
      </c>
      <c r="FDE162" s="211">
        <f t="shared" si="67"/>
        <v>0</v>
      </c>
      <c r="FDF162" s="211">
        <f t="shared" si="67"/>
        <v>0</v>
      </c>
      <c r="FDG162" s="211">
        <f t="shared" ref="FDG162:FFR162" si="68" xml:space="preserve"> FDG$159</f>
        <v>0</v>
      </c>
      <c r="FDH162" s="211">
        <f t="shared" si="68"/>
        <v>0</v>
      </c>
      <c r="FDI162" s="211">
        <f t="shared" si="68"/>
        <v>0</v>
      </c>
      <c r="FDJ162" s="211">
        <f t="shared" si="68"/>
        <v>0</v>
      </c>
      <c r="FDK162" s="211">
        <f t="shared" si="68"/>
        <v>0</v>
      </c>
      <c r="FDL162" s="211">
        <f t="shared" si="68"/>
        <v>0</v>
      </c>
      <c r="FDM162" s="211">
        <f t="shared" si="68"/>
        <v>0</v>
      </c>
      <c r="FDN162" s="211">
        <f t="shared" si="68"/>
        <v>0</v>
      </c>
      <c r="FDO162" s="211">
        <f t="shared" si="68"/>
        <v>0</v>
      </c>
      <c r="FDP162" s="211">
        <f t="shared" si="68"/>
        <v>0</v>
      </c>
      <c r="FDQ162" s="211">
        <f t="shared" si="68"/>
        <v>0</v>
      </c>
      <c r="FDR162" s="211">
        <f t="shared" si="68"/>
        <v>0</v>
      </c>
      <c r="FDS162" s="211">
        <f t="shared" si="68"/>
        <v>0</v>
      </c>
      <c r="FDT162" s="211">
        <f t="shared" si="68"/>
        <v>0</v>
      </c>
      <c r="FDU162" s="211">
        <f t="shared" si="68"/>
        <v>0</v>
      </c>
      <c r="FDV162" s="211">
        <f t="shared" si="68"/>
        <v>0</v>
      </c>
      <c r="FDW162" s="211">
        <f t="shared" si="68"/>
        <v>0</v>
      </c>
      <c r="FDX162" s="211">
        <f t="shared" si="68"/>
        <v>0</v>
      </c>
      <c r="FDY162" s="211">
        <f t="shared" si="68"/>
        <v>0</v>
      </c>
      <c r="FDZ162" s="211">
        <f t="shared" si="68"/>
        <v>0</v>
      </c>
      <c r="FEA162" s="211">
        <f t="shared" si="68"/>
        <v>0</v>
      </c>
      <c r="FEB162" s="211">
        <f t="shared" si="68"/>
        <v>0</v>
      </c>
      <c r="FEC162" s="211">
        <f t="shared" si="68"/>
        <v>0</v>
      </c>
      <c r="FED162" s="211">
        <f t="shared" si="68"/>
        <v>0</v>
      </c>
      <c r="FEE162" s="211">
        <f t="shared" si="68"/>
        <v>0</v>
      </c>
      <c r="FEF162" s="211">
        <f t="shared" si="68"/>
        <v>0</v>
      </c>
      <c r="FEG162" s="211">
        <f t="shared" si="68"/>
        <v>0</v>
      </c>
      <c r="FEH162" s="211">
        <f t="shared" si="68"/>
        <v>0</v>
      </c>
      <c r="FEI162" s="211">
        <f t="shared" si="68"/>
        <v>0</v>
      </c>
      <c r="FEJ162" s="211">
        <f t="shared" si="68"/>
        <v>0</v>
      </c>
      <c r="FEK162" s="211">
        <f t="shared" si="68"/>
        <v>0</v>
      </c>
      <c r="FEL162" s="211">
        <f t="shared" si="68"/>
        <v>0</v>
      </c>
      <c r="FEM162" s="211">
        <f t="shared" si="68"/>
        <v>0</v>
      </c>
      <c r="FEN162" s="211">
        <f t="shared" si="68"/>
        <v>0</v>
      </c>
      <c r="FEO162" s="211">
        <f t="shared" si="68"/>
        <v>0</v>
      </c>
      <c r="FEP162" s="211">
        <f t="shared" si="68"/>
        <v>0</v>
      </c>
      <c r="FEQ162" s="211">
        <f t="shared" si="68"/>
        <v>0</v>
      </c>
      <c r="FER162" s="211">
        <f t="shared" si="68"/>
        <v>0</v>
      </c>
      <c r="FES162" s="211">
        <f t="shared" si="68"/>
        <v>0</v>
      </c>
      <c r="FET162" s="211">
        <f t="shared" si="68"/>
        <v>0</v>
      </c>
      <c r="FEU162" s="211">
        <f t="shared" si="68"/>
        <v>0</v>
      </c>
      <c r="FEV162" s="211">
        <f t="shared" si="68"/>
        <v>0</v>
      </c>
      <c r="FEW162" s="211">
        <f t="shared" si="68"/>
        <v>0</v>
      </c>
      <c r="FEX162" s="211">
        <f t="shared" si="68"/>
        <v>0</v>
      </c>
      <c r="FEY162" s="211">
        <f t="shared" si="68"/>
        <v>0</v>
      </c>
      <c r="FEZ162" s="211">
        <f t="shared" si="68"/>
        <v>0</v>
      </c>
      <c r="FFA162" s="211">
        <f t="shared" si="68"/>
        <v>0</v>
      </c>
      <c r="FFB162" s="211">
        <f t="shared" si="68"/>
        <v>0</v>
      </c>
      <c r="FFC162" s="211">
        <f t="shared" si="68"/>
        <v>0</v>
      </c>
      <c r="FFD162" s="211">
        <f t="shared" si="68"/>
        <v>0</v>
      </c>
      <c r="FFE162" s="211">
        <f t="shared" si="68"/>
        <v>0</v>
      </c>
      <c r="FFF162" s="211">
        <f t="shared" si="68"/>
        <v>0</v>
      </c>
      <c r="FFG162" s="211">
        <f t="shared" si="68"/>
        <v>0</v>
      </c>
      <c r="FFH162" s="211">
        <f t="shared" si="68"/>
        <v>0</v>
      </c>
      <c r="FFI162" s="211">
        <f t="shared" si="68"/>
        <v>0</v>
      </c>
      <c r="FFJ162" s="211">
        <f t="shared" si="68"/>
        <v>0</v>
      </c>
      <c r="FFK162" s="211">
        <f t="shared" si="68"/>
        <v>0</v>
      </c>
      <c r="FFL162" s="211">
        <f t="shared" si="68"/>
        <v>0</v>
      </c>
      <c r="FFM162" s="211">
        <f t="shared" si="68"/>
        <v>0</v>
      </c>
      <c r="FFN162" s="211">
        <f t="shared" si="68"/>
        <v>0</v>
      </c>
      <c r="FFO162" s="211">
        <f t="shared" si="68"/>
        <v>0</v>
      </c>
      <c r="FFP162" s="211">
        <f t="shared" si="68"/>
        <v>0</v>
      </c>
      <c r="FFQ162" s="211">
        <f t="shared" si="68"/>
        <v>0</v>
      </c>
      <c r="FFR162" s="211">
        <f t="shared" si="68"/>
        <v>0</v>
      </c>
      <c r="FFS162" s="211">
        <f t="shared" ref="FFS162:FID162" si="69" xml:space="preserve"> FFS$159</f>
        <v>0</v>
      </c>
      <c r="FFT162" s="211">
        <f t="shared" si="69"/>
        <v>0</v>
      </c>
      <c r="FFU162" s="211">
        <f t="shared" si="69"/>
        <v>0</v>
      </c>
      <c r="FFV162" s="211">
        <f t="shared" si="69"/>
        <v>0</v>
      </c>
      <c r="FFW162" s="211">
        <f t="shared" si="69"/>
        <v>0</v>
      </c>
      <c r="FFX162" s="211">
        <f t="shared" si="69"/>
        <v>0</v>
      </c>
      <c r="FFY162" s="211">
        <f t="shared" si="69"/>
        <v>0</v>
      </c>
      <c r="FFZ162" s="211">
        <f t="shared" si="69"/>
        <v>0</v>
      </c>
      <c r="FGA162" s="211">
        <f t="shared" si="69"/>
        <v>0</v>
      </c>
      <c r="FGB162" s="211">
        <f t="shared" si="69"/>
        <v>0</v>
      </c>
      <c r="FGC162" s="211">
        <f t="shared" si="69"/>
        <v>0</v>
      </c>
      <c r="FGD162" s="211">
        <f t="shared" si="69"/>
        <v>0</v>
      </c>
      <c r="FGE162" s="211">
        <f t="shared" si="69"/>
        <v>0</v>
      </c>
      <c r="FGF162" s="211">
        <f t="shared" si="69"/>
        <v>0</v>
      </c>
      <c r="FGG162" s="211">
        <f t="shared" si="69"/>
        <v>0</v>
      </c>
      <c r="FGH162" s="211">
        <f t="shared" si="69"/>
        <v>0</v>
      </c>
      <c r="FGI162" s="211">
        <f t="shared" si="69"/>
        <v>0</v>
      </c>
      <c r="FGJ162" s="211">
        <f t="shared" si="69"/>
        <v>0</v>
      </c>
      <c r="FGK162" s="211">
        <f t="shared" si="69"/>
        <v>0</v>
      </c>
      <c r="FGL162" s="211">
        <f t="shared" si="69"/>
        <v>0</v>
      </c>
      <c r="FGM162" s="211">
        <f t="shared" si="69"/>
        <v>0</v>
      </c>
      <c r="FGN162" s="211">
        <f t="shared" si="69"/>
        <v>0</v>
      </c>
      <c r="FGO162" s="211">
        <f t="shared" si="69"/>
        <v>0</v>
      </c>
      <c r="FGP162" s="211">
        <f t="shared" si="69"/>
        <v>0</v>
      </c>
      <c r="FGQ162" s="211">
        <f t="shared" si="69"/>
        <v>0</v>
      </c>
      <c r="FGR162" s="211">
        <f t="shared" si="69"/>
        <v>0</v>
      </c>
      <c r="FGS162" s="211">
        <f t="shared" si="69"/>
        <v>0</v>
      </c>
      <c r="FGT162" s="211">
        <f t="shared" si="69"/>
        <v>0</v>
      </c>
      <c r="FGU162" s="211">
        <f t="shared" si="69"/>
        <v>0</v>
      </c>
      <c r="FGV162" s="211">
        <f t="shared" si="69"/>
        <v>0</v>
      </c>
      <c r="FGW162" s="211">
        <f t="shared" si="69"/>
        <v>0</v>
      </c>
      <c r="FGX162" s="211">
        <f t="shared" si="69"/>
        <v>0</v>
      </c>
      <c r="FGY162" s="211">
        <f t="shared" si="69"/>
        <v>0</v>
      </c>
      <c r="FGZ162" s="211">
        <f t="shared" si="69"/>
        <v>0</v>
      </c>
      <c r="FHA162" s="211">
        <f t="shared" si="69"/>
        <v>0</v>
      </c>
      <c r="FHB162" s="211">
        <f t="shared" si="69"/>
        <v>0</v>
      </c>
      <c r="FHC162" s="211">
        <f t="shared" si="69"/>
        <v>0</v>
      </c>
      <c r="FHD162" s="211">
        <f t="shared" si="69"/>
        <v>0</v>
      </c>
      <c r="FHE162" s="211">
        <f t="shared" si="69"/>
        <v>0</v>
      </c>
      <c r="FHF162" s="211">
        <f t="shared" si="69"/>
        <v>0</v>
      </c>
      <c r="FHG162" s="211">
        <f t="shared" si="69"/>
        <v>0</v>
      </c>
      <c r="FHH162" s="211">
        <f t="shared" si="69"/>
        <v>0</v>
      </c>
      <c r="FHI162" s="211">
        <f t="shared" si="69"/>
        <v>0</v>
      </c>
      <c r="FHJ162" s="211">
        <f t="shared" si="69"/>
        <v>0</v>
      </c>
      <c r="FHK162" s="211">
        <f t="shared" si="69"/>
        <v>0</v>
      </c>
      <c r="FHL162" s="211">
        <f t="shared" si="69"/>
        <v>0</v>
      </c>
      <c r="FHM162" s="211">
        <f t="shared" si="69"/>
        <v>0</v>
      </c>
      <c r="FHN162" s="211">
        <f t="shared" si="69"/>
        <v>0</v>
      </c>
      <c r="FHO162" s="211">
        <f t="shared" si="69"/>
        <v>0</v>
      </c>
      <c r="FHP162" s="211">
        <f t="shared" si="69"/>
        <v>0</v>
      </c>
      <c r="FHQ162" s="211">
        <f t="shared" si="69"/>
        <v>0</v>
      </c>
      <c r="FHR162" s="211">
        <f t="shared" si="69"/>
        <v>0</v>
      </c>
      <c r="FHS162" s="211">
        <f t="shared" si="69"/>
        <v>0</v>
      </c>
      <c r="FHT162" s="211">
        <f t="shared" si="69"/>
        <v>0</v>
      </c>
      <c r="FHU162" s="211">
        <f t="shared" si="69"/>
        <v>0</v>
      </c>
      <c r="FHV162" s="211">
        <f t="shared" si="69"/>
        <v>0</v>
      </c>
      <c r="FHW162" s="211">
        <f t="shared" si="69"/>
        <v>0</v>
      </c>
      <c r="FHX162" s="211">
        <f t="shared" si="69"/>
        <v>0</v>
      </c>
      <c r="FHY162" s="211">
        <f t="shared" si="69"/>
        <v>0</v>
      </c>
      <c r="FHZ162" s="211">
        <f t="shared" si="69"/>
        <v>0</v>
      </c>
      <c r="FIA162" s="211">
        <f t="shared" si="69"/>
        <v>0</v>
      </c>
      <c r="FIB162" s="211">
        <f t="shared" si="69"/>
        <v>0</v>
      </c>
      <c r="FIC162" s="211">
        <f t="shared" si="69"/>
        <v>0</v>
      </c>
      <c r="FID162" s="211">
        <f t="shared" si="69"/>
        <v>0</v>
      </c>
      <c r="FIE162" s="211">
        <f t="shared" ref="FIE162:FKP162" si="70" xml:space="preserve"> FIE$159</f>
        <v>0</v>
      </c>
      <c r="FIF162" s="211">
        <f t="shared" si="70"/>
        <v>0</v>
      </c>
      <c r="FIG162" s="211">
        <f t="shared" si="70"/>
        <v>0</v>
      </c>
      <c r="FIH162" s="211">
        <f t="shared" si="70"/>
        <v>0</v>
      </c>
      <c r="FII162" s="211">
        <f t="shared" si="70"/>
        <v>0</v>
      </c>
      <c r="FIJ162" s="211">
        <f t="shared" si="70"/>
        <v>0</v>
      </c>
      <c r="FIK162" s="211">
        <f t="shared" si="70"/>
        <v>0</v>
      </c>
      <c r="FIL162" s="211">
        <f t="shared" si="70"/>
        <v>0</v>
      </c>
      <c r="FIM162" s="211">
        <f t="shared" si="70"/>
        <v>0</v>
      </c>
      <c r="FIN162" s="211">
        <f t="shared" si="70"/>
        <v>0</v>
      </c>
      <c r="FIO162" s="211">
        <f t="shared" si="70"/>
        <v>0</v>
      </c>
      <c r="FIP162" s="211">
        <f t="shared" si="70"/>
        <v>0</v>
      </c>
      <c r="FIQ162" s="211">
        <f t="shared" si="70"/>
        <v>0</v>
      </c>
      <c r="FIR162" s="211">
        <f t="shared" si="70"/>
        <v>0</v>
      </c>
      <c r="FIS162" s="211">
        <f t="shared" si="70"/>
        <v>0</v>
      </c>
      <c r="FIT162" s="211">
        <f t="shared" si="70"/>
        <v>0</v>
      </c>
      <c r="FIU162" s="211">
        <f t="shared" si="70"/>
        <v>0</v>
      </c>
      <c r="FIV162" s="211">
        <f t="shared" si="70"/>
        <v>0</v>
      </c>
      <c r="FIW162" s="211">
        <f t="shared" si="70"/>
        <v>0</v>
      </c>
      <c r="FIX162" s="211">
        <f t="shared" si="70"/>
        <v>0</v>
      </c>
      <c r="FIY162" s="211">
        <f t="shared" si="70"/>
        <v>0</v>
      </c>
      <c r="FIZ162" s="211">
        <f t="shared" si="70"/>
        <v>0</v>
      </c>
      <c r="FJA162" s="211">
        <f t="shared" si="70"/>
        <v>0</v>
      </c>
      <c r="FJB162" s="211">
        <f t="shared" si="70"/>
        <v>0</v>
      </c>
      <c r="FJC162" s="211">
        <f t="shared" si="70"/>
        <v>0</v>
      </c>
      <c r="FJD162" s="211">
        <f t="shared" si="70"/>
        <v>0</v>
      </c>
      <c r="FJE162" s="211">
        <f t="shared" si="70"/>
        <v>0</v>
      </c>
      <c r="FJF162" s="211">
        <f t="shared" si="70"/>
        <v>0</v>
      </c>
      <c r="FJG162" s="211">
        <f t="shared" si="70"/>
        <v>0</v>
      </c>
      <c r="FJH162" s="211">
        <f t="shared" si="70"/>
        <v>0</v>
      </c>
      <c r="FJI162" s="211">
        <f t="shared" si="70"/>
        <v>0</v>
      </c>
      <c r="FJJ162" s="211">
        <f t="shared" si="70"/>
        <v>0</v>
      </c>
      <c r="FJK162" s="211">
        <f t="shared" si="70"/>
        <v>0</v>
      </c>
      <c r="FJL162" s="211">
        <f t="shared" si="70"/>
        <v>0</v>
      </c>
      <c r="FJM162" s="211">
        <f t="shared" si="70"/>
        <v>0</v>
      </c>
      <c r="FJN162" s="211">
        <f t="shared" si="70"/>
        <v>0</v>
      </c>
      <c r="FJO162" s="211">
        <f t="shared" si="70"/>
        <v>0</v>
      </c>
      <c r="FJP162" s="211">
        <f t="shared" si="70"/>
        <v>0</v>
      </c>
      <c r="FJQ162" s="211">
        <f t="shared" si="70"/>
        <v>0</v>
      </c>
      <c r="FJR162" s="211">
        <f t="shared" si="70"/>
        <v>0</v>
      </c>
      <c r="FJS162" s="211">
        <f t="shared" si="70"/>
        <v>0</v>
      </c>
      <c r="FJT162" s="211">
        <f t="shared" si="70"/>
        <v>0</v>
      </c>
      <c r="FJU162" s="211">
        <f t="shared" si="70"/>
        <v>0</v>
      </c>
      <c r="FJV162" s="211">
        <f t="shared" si="70"/>
        <v>0</v>
      </c>
      <c r="FJW162" s="211">
        <f t="shared" si="70"/>
        <v>0</v>
      </c>
      <c r="FJX162" s="211">
        <f t="shared" si="70"/>
        <v>0</v>
      </c>
      <c r="FJY162" s="211">
        <f t="shared" si="70"/>
        <v>0</v>
      </c>
      <c r="FJZ162" s="211">
        <f t="shared" si="70"/>
        <v>0</v>
      </c>
      <c r="FKA162" s="211">
        <f t="shared" si="70"/>
        <v>0</v>
      </c>
      <c r="FKB162" s="211">
        <f t="shared" si="70"/>
        <v>0</v>
      </c>
      <c r="FKC162" s="211">
        <f t="shared" si="70"/>
        <v>0</v>
      </c>
      <c r="FKD162" s="211">
        <f t="shared" si="70"/>
        <v>0</v>
      </c>
      <c r="FKE162" s="211">
        <f t="shared" si="70"/>
        <v>0</v>
      </c>
      <c r="FKF162" s="211">
        <f t="shared" si="70"/>
        <v>0</v>
      </c>
      <c r="FKG162" s="211">
        <f t="shared" si="70"/>
        <v>0</v>
      </c>
      <c r="FKH162" s="211">
        <f t="shared" si="70"/>
        <v>0</v>
      </c>
      <c r="FKI162" s="211">
        <f t="shared" si="70"/>
        <v>0</v>
      </c>
      <c r="FKJ162" s="211">
        <f t="shared" si="70"/>
        <v>0</v>
      </c>
      <c r="FKK162" s="211">
        <f t="shared" si="70"/>
        <v>0</v>
      </c>
      <c r="FKL162" s="211">
        <f t="shared" si="70"/>
        <v>0</v>
      </c>
      <c r="FKM162" s="211">
        <f t="shared" si="70"/>
        <v>0</v>
      </c>
      <c r="FKN162" s="211">
        <f t="shared" si="70"/>
        <v>0</v>
      </c>
      <c r="FKO162" s="211">
        <f t="shared" si="70"/>
        <v>0</v>
      </c>
      <c r="FKP162" s="211">
        <f t="shared" si="70"/>
        <v>0</v>
      </c>
      <c r="FKQ162" s="211">
        <f t="shared" ref="FKQ162:FNB162" si="71" xml:space="preserve"> FKQ$159</f>
        <v>0</v>
      </c>
      <c r="FKR162" s="211">
        <f t="shared" si="71"/>
        <v>0</v>
      </c>
      <c r="FKS162" s="211">
        <f t="shared" si="71"/>
        <v>0</v>
      </c>
      <c r="FKT162" s="211">
        <f t="shared" si="71"/>
        <v>0</v>
      </c>
      <c r="FKU162" s="211">
        <f t="shared" si="71"/>
        <v>0</v>
      </c>
      <c r="FKV162" s="211">
        <f t="shared" si="71"/>
        <v>0</v>
      </c>
      <c r="FKW162" s="211">
        <f t="shared" si="71"/>
        <v>0</v>
      </c>
      <c r="FKX162" s="211">
        <f t="shared" si="71"/>
        <v>0</v>
      </c>
      <c r="FKY162" s="211">
        <f t="shared" si="71"/>
        <v>0</v>
      </c>
      <c r="FKZ162" s="211">
        <f t="shared" si="71"/>
        <v>0</v>
      </c>
      <c r="FLA162" s="211">
        <f t="shared" si="71"/>
        <v>0</v>
      </c>
      <c r="FLB162" s="211">
        <f t="shared" si="71"/>
        <v>0</v>
      </c>
      <c r="FLC162" s="211">
        <f t="shared" si="71"/>
        <v>0</v>
      </c>
      <c r="FLD162" s="211">
        <f t="shared" si="71"/>
        <v>0</v>
      </c>
      <c r="FLE162" s="211">
        <f t="shared" si="71"/>
        <v>0</v>
      </c>
      <c r="FLF162" s="211">
        <f t="shared" si="71"/>
        <v>0</v>
      </c>
      <c r="FLG162" s="211">
        <f t="shared" si="71"/>
        <v>0</v>
      </c>
      <c r="FLH162" s="211">
        <f t="shared" si="71"/>
        <v>0</v>
      </c>
      <c r="FLI162" s="211">
        <f t="shared" si="71"/>
        <v>0</v>
      </c>
      <c r="FLJ162" s="211">
        <f t="shared" si="71"/>
        <v>0</v>
      </c>
      <c r="FLK162" s="211">
        <f t="shared" si="71"/>
        <v>0</v>
      </c>
      <c r="FLL162" s="211">
        <f t="shared" si="71"/>
        <v>0</v>
      </c>
      <c r="FLM162" s="211">
        <f t="shared" si="71"/>
        <v>0</v>
      </c>
      <c r="FLN162" s="211">
        <f t="shared" si="71"/>
        <v>0</v>
      </c>
      <c r="FLO162" s="211">
        <f t="shared" si="71"/>
        <v>0</v>
      </c>
      <c r="FLP162" s="211">
        <f t="shared" si="71"/>
        <v>0</v>
      </c>
      <c r="FLQ162" s="211">
        <f t="shared" si="71"/>
        <v>0</v>
      </c>
      <c r="FLR162" s="211">
        <f t="shared" si="71"/>
        <v>0</v>
      </c>
      <c r="FLS162" s="211">
        <f t="shared" si="71"/>
        <v>0</v>
      </c>
      <c r="FLT162" s="211">
        <f t="shared" si="71"/>
        <v>0</v>
      </c>
      <c r="FLU162" s="211">
        <f t="shared" si="71"/>
        <v>0</v>
      </c>
      <c r="FLV162" s="211">
        <f t="shared" si="71"/>
        <v>0</v>
      </c>
      <c r="FLW162" s="211">
        <f t="shared" si="71"/>
        <v>0</v>
      </c>
      <c r="FLX162" s="211">
        <f t="shared" si="71"/>
        <v>0</v>
      </c>
      <c r="FLY162" s="211">
        <f t="shared" si="71"/>
        <v>0</v>
      </c>
      <c r="FLZ162" s="211">
        <f t="shared" si="71"/>
        <v>0</v>
      </c>
      <c r="FMA162" s="211">
        <f t="shared" si="71"/>
        <v>0</v>
      </c>
      <c r="FMB162" s="211">
        <f t="shared" si="71"/>
        <v>0</v>
      </c>
      <c r="FMC162" s="211">
        <f t="shared" si="71"/>
        <v>0</v>
      </c>
      <c r="FMD162" s="211">
        <f t="shared" si="71"/>
        <v>0</v>
      </c>
      <c r="FME162" s="211">
        <f t="shared" si="71"/>
        <v>0</v>
      </c>
      <c r="FMF162" s="211">
        <f t="shared" si="71"/>
        <v>0</v>
      </c>
      <c r="FMG162" s="211">
        <f t="shared" si="71"/>
        <v>0</v>
      </c>
      <c r="FMH162" s="211">
        <f t="shared" si="71"/>
        <v>0</v>
      </c>
      <c r="FMI162" s="211">
        <f t="shared" si="71"/>
        <v>0</v>
      </c>
      <c r="FMJ162" s="211">
        <f t="shared" si="71"/>
        <v>0</v>
      </c>
      <c r="FMK162" s="211">
        <f t="shared" si="71"/>
        <v>0</v>
      </c>
      <c r="FML162" s="211">
        <f t="shared" si="71"/>
        <v>0</v>
      </c>
      <c r="FMM162" s="211">
        <f t="shared" si="71"/>
        <v>0</v>
      </c>
      <c r="FMN162" s="211">
        <f t="shared" si="71"/>
        <v>0</v>
      </c>
      <c r="FMO162" s="211">
        <f t="shared" si="71"/>
        <v>0</v>
      </c>
      <c r="FMP162" s="211">
        <f t="shared" si="71"/>
        <v>0</v>
      </c>
      <c r="FMQ162" s="211">
        <f t="shared" si="71"/>
        <v>0</v>
      </c>
      <c r="FMR162" s="211">
        <f t="shared" si="71"/>
        <v>0</v>
      </c>
      <c r="FMS162" s="211">
        <f t="shared" si="71"/>
        <v>0</v>
      </c>
      <c r="FMT162" s="211">
        <f t="shared" si="71"/>
        <v>0</v>
      </c>
      <c r="FMU162" s="211">
        <f t="shared" si="71"/>
        <v>0</v>
      </c>
      <c r="FMV162" s="211">
        <f t="shared" si="71"/>
        <v>0</v>
      </c>
      <c r="FMW162" s="211">
        <f t="shared" si="71"/>
        <v>0</v>
      </c>
      <c r="FMX162" s="211">
        <f t="shared" si="71"/>
        <v>0</v>
      </c>
      <c r="FMY162" s="211">
        <f t="shared" si="71"/>
        <v>0</v>
      </c>
      <c r="FMZ162" s="211">
        <f t="shared" si="71"/>
        <v>0</v>
      </c>
      <c r="FNA162" s="211">
        <f t="shared" si="71"/>
        <v>0</v>
      </c>
      <c r="FNB162" s="211">
        <f t="shared" si="71"/>
        <v>0</v>
      </c>
      <c r="FNC162" s="211">
        <f t="shared" ref="FNC162:FPN162" si="72" xml:space="preserve"> FNC$159</f>
        <v>0</v>
      </c>
      <c r="FND162" s="211">
        <f t="shared" si="72"/>
        <v>0</v>
      </c>
      <c r="FNE162" s="211">
        <f t="shared" si="72"/>
        <v>0</v>
      </c>
      <c r="FNF162" s="211">
        <f t="shared" si="72"/>
        <v>0</v>
      </c>
      <c r="FNG162" s="211">
        <f t="shared" si="72"/>
        <v>0</v>
      </c>
      <c r="FNH162" s="211">
        <f t="shared" si="72"/>
        <v>0</v>
      </c>
      <c r="FNI162" s="211">
        <f t="shared" si="72"/>
        <v>0</v>
      </c>
      <c r="FNJ162" s="211">
        <f t="shared" si="72"/>
        <v>0</v>
      </c>
      <c r="FNK162" s="211">
        <f t="shared" si="72"/>
        <v>0</v>
      </c>
      <c r="FNL162" s="211">
        <f t="shared" si="72"/>
        <v>0</v>
      </c>
      <c r="FNM162" s="211">
        <f t="shared" si="72"/>
        <v>0</v>
      </c>
      <c r="FNN162" s="211">
        <f t="shared" si="72"/>
        <v>0</v>
      </c>
      <c r="FNO162" s="211">
        <f t="shared" si="72"/>
        <v>0</v>
      </c>
      <c r="FNP162" s="211">
        <f t="shared" si="72"/>
        <v>0</v>
      </c>
      <c r="FNQ162" s="211">
        <f t="shared" si="72"/>
        <v>0</v>
      </c>
      <c r="FNR162" s="211">
        <f t="shared" si="72"/>
        <v>0</v>
      </c>
      <c r="FNS162" s="211">
        <f t="shared" si="72"/>
        <v>0</v>
      </c>
      <c r="FNT162" s="211">
        <f t="shared" si="72"/>
        <v>0</v>
      </c>
      <c r="FNU162" s="211">
        <f t="shared" si="72"/>
        <v>0</v>
      </c>
      <c r="FNV162" s="211">
        <f t="shared" si="72"/>
        <v>0</v>
      </c>
      <c r="FNW162" s="211">
        <f t="shared" si="72"/>
        <v>0</v>
      </c>
      <c r="FNX162" s="211">
        <f t="shared" si="72"/>
        <v>0</v>
      </c>
      <c r="FNY162" s="211">
        <f t="shared" si="72"/>
        <v>0</v>
      </c>
      <c r="FNZ162" s="211">
        <f t="shared" si="72"/>
        <v>0</v>
      </c>
      <c r="FOA162" s="211">
        <f t="shared" si="72"/>
        <v>0</v>
      </c>
      <c r="FOB162" s="211">
        <f t="shared" si="72"/>
        <v>0</v>
      </c>
      <c r="FOC162" s="211">
        <f t="shared" si="72"/>
        <v>0</v>
      </c>
      <c r="FOD162" s="211">
        <f t="shared" si="72"/>
        <v>0</v>
      </c>
      <c r="FOE162" s="211">
        <f t="shared" si="72"/>
        <v>0</v>
      </c>
      <c r="FOF162" s="211">
        <f t="shared" si="72"/>
        <v>0</v>
      </c>
      <c r="FOG162" s="211">
        <f t="shared" si="72"/>
        <v>0</v>
      </c>
      <c r="FOH162" s="211">
        <f t="shared" si="72"/>
        <v>0</v>
      </c>
      <c r="FOI162" s="211">
        <f t="shared" si="72"/>
        <v>0</v>
      </c>
      <c r="FOJ162" s="211">
        <f t="shared" si="72"/>
        <v>0</v>
      </c>
      <c r="FOK162" s="211">
        <f t="shared" si="72"/>
        <v>0</v>
      </c>
      <c r="FOL162" s="211">
        <f t="shared" si="72"/>
        <v>0</v>
      </c>
      <c r="FOM162" s="211">
        <f t="shared" si="72"/>
        <v>0</v>
      </c>
      <c r="FON162" s="211">
        <f t="shared" si="72"/>
        <v>0</v>
      </c>
      <c r="FOO162" s="211">
        <f t="shared" si="72"/>
        <v>0</v>
      </c>
      <c r="FOP162" s="211">
        <f t="shared" si="72"/>
        <v>0</v>
      </c>
      <c r="FOQ162" s="211">
        <f t="shared" si="72"/>
        <v>0</v>
      </c>
      <c r="FOR162" s="211">
        <f t="shared" si="72"/>
        <v>0</v>
      </c>
      <c r="FOS162" s="211">
        <f t="shared" si="72"/>
        <v>0</v>
      </c>
      <c r="FOT162" s="211">
        <f t="shared" si="72"/>
        <v>0</v>
      </c>
      <c r="FOU162" s="211">
        <f t="shared" si="72"/>
        <v>0</v>
      </c>
      <c r="FOV162" s="211">
        <f t="shared" si="72"/>
        <v>0</v>
      </c>
      <c r="FOW162" s="211">
        <f t="shared" si="72"/>
        <v>0</v>
      </c>
      <c r="FOX162" s="211">
        <f t="shared" si="72"/>
        <v>0</v>
      </c>
      <c r="FOY162" s="211">
        <f t="shared" si="72"/>
        <v>0</v>
      </c>
      <c r="FOZ162" s="211">
        <f t="shared" si="72"/>
        <v>0</v>
      </c>
      <c r="FPA162" s="211">
        <f t="shared" si="72"/>
        <v>0</v>
      </c>
      <c r="FPB162" s="211">
        <f t="shared" si="72"/>
        <v>0</v>
      </c>
      <c r="FPC162" s="211">
        <f t="shared" si="72"/>
        <v>0</v>
      </c>
      <c r="FPD162" s="211">
        <f t="shared" si="72"/>
        <v>0</v>
      </c>
      <c r="FPE162" s="211">
        <f t="shared" si="72"/>
        <v>0</v>
      </c>
      <c r="FPF162" s="211">
        <f t="shared" si="72"/>
        <v>0</v>
      </c>
      <c r="FPG162" s="211">
        <f t="shared" si="72"/>
        <v>0</v>
      </c>
      <c r="FPH162" s="211">
        <f t="shared" si="72"/>
        <v>0</v>
      </c>
      <c r="FPI162" s="211">
        <f t="shared" si="72"/>
        <v>0</v>
      </c>
      <c r="FPJ162" s="211">
        <f t="shared" si="72"/>
        <v>0</v>
      </c>
      <c r="FPK162" s="211">
        <f t="shared" si="72"/>
        <v>0</v>
      </c>
      <c r="FPL162" s="211">
        <f t="shared" si="72"/>
        <v>0</v>
      </c>
      <c r="FPM162" s="211">
        <f t="shared" si="72"/>
        <v>0</v>
      </c>
      <c r="FPN162" s="211">
        <f t="shared" si="72"/>
        <v>0</v>
      </c>
      <c r="FPO162" s="211">
        <f t="shared" ref="FPO162:FRZ162" si="73" xml:space="preserve"> FPO$159</f>
        <v>0</v>
      </c>
      <c r="FPP162" s="211">
        <f t="shared" si="73"/>
        <v>0</v>
      </c>
      <c r="FPQ162" s="211">
        <f t="shared" si="73"/>
        <v>0</v>
      </c>
      <c r="FPR162" s="211">
        <f t="shared" si="73"/>
        <v>0</v>
      </c>
      <c r="FPS162" s="211">
        <f t="shared" si="73"/>
        <v>0</v>
      </c>
      <c r="FPT162" s="211">
        <f t="shared" si="73"/>
        <v>0</v>
      </c>
      <c r="FPU162" s="211">
        <f t="shared" si="73"/>
        <v>0</v>
      </c>
      <c r="FPV162" s="211">
        <f t="shared" si="73"/>
        <v>0</v>
      </c>
      <c r="FPW162" s="211">
        <f t="shared" si="73"/>
        <v>0</v>
      </c>
      <c r="FPX162" s="211">
        <f t="shared" si="73"/>
        <v>0</v>
      </c>
      <c r="FPY162" s="211">
        <f t="shared" si="73"/>
        <v>0</v>
      </c>
      <c r="FPZ162" s="211">
        <f t="shared" si="73"/>
        <v>0</v>
      </c>
      <c r="FQA162" s="211">
        <f t="shared" si="73"/>
        <v>0</v>
      </c>
      <c r="FQB162" s="211">
        <f t="shared" si="73"/>
        <v>0</v>
      </c>
      <c r="FQC162" s="211">
        <f t="shared" si="73"/>
        <v>0</v>
      </c>
      <c r="FQD162" s="211">
        <f t="shared" si="73"/>
        <v>0</v>
      </c>
      <c r="FQE162" s="211">
        <f t="shared" si="73"/>
        <v>0</v>
      </c>
      <c r="FQF162" s="211">
        <f t="shared" si="73"/>
        <v>0</v>
      </c>
      <c r="FQG162" s="211">
        <f t="shared" si="73"/>
        <v>0</v>
      </c>
      <c r="FQH162" s="211">
        <f t="shared" si="73"/>
        <v>0</v>
      </c>
      <c r="FQI162" s="211">
        <f t="shared" si="73"/>
        <v>0</v>
      </c>
      <c r="FQJ162" s="211">
        <f t="shared" si="73"/>
        <v>0</v>
      </c>
      <c r="FQK162" s="211">
        <f t="shared" si="73"/>
        <v>0</v>
      </c>
      <c r="FQL162" s="211">
        <f t="shared" si="73"/>
        <v>0</v>
      </c>
      <c r="FQM162" s="211">
        <f t="shared" si="73"/>
        <v>0</v>
      </c>
      <c r="FQN162" s="211">
        <f t="shared" si="73"/>
        <v>0</v>
      </c>
      <c r="FQO162" s="211">
        <f t="shared" si="73"/>
        <v>0</v>
      </c>
      <c r="FQP162" s="211">
        <f t="shared" si="73"/>
        <v>0</v>
      </c>
      <c r="FQQ162" s="211">
        <f t="shared" si="73"/>
        <v>0</v>
      </c>
      <c r="FQR162" s="211">
        <f t="shared" si="73"/>
        <v>0</v>
      </c>
      <c r="FQS162" s="211">
        <f t="shared" si="73"/>
        <v>0</v>
      </c>
      <c r="FQT162" s="211">
        <f t="shared" si="73"/>
        <v>0</v>
      </c>
      <c r="FQU162" s="211">
        <f t="shared" si="73"/>
        <v>0</v>
      </c>
      <c r="FQV162" s="211">
        <f t="shared" si="73"/>
        <v>0</v>
      </c>
      <c r="FQW162" s="211">
        <f t="shared" si="73"/>
        <v>0</v>
      </c>
      <c r="FQX162" s="211">
        <f t="shared" si="73"/>
        <v>0</v>
      </c>
      <c r="FQY162" s="211">
        <f t="shared" si="73"/>
        <v>0</v>
      </c>
      <c r="FQZ162" s="211">
        <f t="shared" si="73"/>
        <v>0</v>
      </c>
      <c r="FRA162" s="211">
        <f t="shared" si="73"/>
        <v>0</v>
      </c>
      <c r="FRB162" s="211">
        <f t="shared" si="73"/>
        <v>0</v>
      </c>
      <c r="FRC162" s="211">
        <f t="shared" si="73"/>
        <v>0</v>
      </c>
      <c r="FRD162" s="211">
        <f t="shared" si="73"/>
        <v>0</v>
      </c>
      <c r="FRE162" s="211">
        <f t="shared" si="73"/>
        <v>0</v>
      </c>
      <c r="FRF162" s="211">
        <f t="shared" si="73"/>
        <v>0</v>
      </c>
      <c r="FRG162" s="211">
        <f t="shared" si="73"/>
        <v>0</v>
      </c>
      <c r="FRH162" s="211">
        <f t="shared" si="73"/>
        <v>0</v>
      </c>
      <c r="FRI162" s="211">
        <f t="shared" si="73"/>
        <v>0</v>
      </c>
      <c r="FRJ162" s="211">
        <f t="shared" si="73"/>
        <v>0</v>
      </c>
      <c r="FRK162" s="211">
        <f t="shared" si="73"/>
        <v>0</v>
      </c>
      <c r="FRL162" s="211">
        <f t="shared" si="73"/>
        <v>0</v>
      </c>
      <c r="FRM162" s="211">
        <f t="shared" si="73"/>
        <v>0</v>
      </c>
      <c r="FRN162" s="211">
        <f t="shared" si="73"/>
        <v>0</v>
      </c>
      <c r="FRO162" s="211">
        <f t="shared" si="73"/>
        <v>0</v>
      </c>
      <c r="FRP162" s="211">
        <f t="shared" si="73"/>
        <v>0</v>
      </c>
      <c r="FRQ162" s="211">
        <f t="shared" si="73"/>
        <v>0</v>
      </c>
      <c r="FRR162" s="211">
        <f t="shared" si="73"/>
        <v>0</v>
      </c>
      <c r="FRS162" s="211">
        <f t="shared" si="73"/>
        <v>0</v>
      </c>
      <c r="FRT162" s="211">
        <f t="shared" si="73"/>
        <v>0</v>
      </c>
      <c r="FRU162" s="211">
        <f t="shared" si="73"/>
        <v>0</v>
      </c>
      <c r="FRV162" s="211">
        <f t="shared" si="73"/>
        <v>0</v>
      </c>
      <c r="FRW162" s="211">
        <f t="shared" si="73"/>
        <v>0</v>
      </c>
      <c r="FRX162" s="211">
        <f t="shared" si="73"/>
        <v>0</v>
      </c>
      <c r="FRY162" s="211">
        <f t="shared" si="73"/>
        <v>0</v>
      </c>
      <c r="FRZ162" s="211">
        <f t="shared" si="73"/>
        <v>0</v>
      </c>
      <c r="FSA162" s="211">
        <f t="shared" ref="FSA162:FUL162" si="74" xml:space="preserve"> FSA$159</f>
        <v>0</v>
      </c>
      <c r="FSB162" s="211">
        <f t="shared" si="74"/>
        <v>0</v>
      </c>
      <c r="FSC162" s="211">
        <f t="shared" si="74"/>
        <v>0</v>
      </c>
      <c r="FSD162" s="211">
        <f t="shared" si="74"/>
        <v>0</v>
      </c>
      <c r="FSE162" s="211">
        <f t="shared" si="74"/>
        <v>0</v>
      </c>
      <c r="FSF162" s="211">
        <f t="shared" si="74"/>
        <v>0</v>
      </c>
      <c r="FSG162" s="211">
        <f t="shared" si="74"/>
        <v>0</v>
      </c>
      <c r="FSH162" s="211">
        <f t="shared" si="74"/>
        <v>0</v>
      </c>
      <c r="FSI162" s="211">
        <f t="shared" si="74"/>
        <v>0</v>
      </c>
      <c r="FSJ162" s="211">
        <f t="shared" si="74"/>
        <v>0</v>
      </c>
      <c r="FSK162" s="211">
        <f t="shared" si="74"/>
        <v>0</v>
      </c>
      <c r="FSL162" s="211">
        <f t="shared" si="74"/>
        <v>0</v>
      </c>
      <c r="FSM162" s="211">
        <f t="shared" si="74"/>
        <v>0</v>
      </c>
      <c r="FSN162" s="211">
        <f t="shared" si="74"/>
        <v>0</v>
      </c>
      <c r="FSO162" s="211">
        <f t="shared" si="74"/>
        <v>0</v>
      </c>
      <c r="FSP162" s="211">
        <f t="shared" si="74"/>
        <v>0</v>
      </c>
      <c r="FSQ162" s="211">
        <f t="shared" si="74"/>
        <v>0</v>
      </c>
      <c r="FSR162" s="211">
        <f t="shared" si="74"/>
        <v>0</v>
      </c>
      <c r="FSS162" s="211">
        <f t="shared" si="74"/>
        <v>0</v>
      </c>
      <c r="FST162" s="211">
        <f t="shared" si="74"/>
        <v>0</v>
      </c>
      <c r="FSU162" s="211">
        <f t="shared" si="74"/>
        <v>0</v>
      </c>
      <c r="FSV162" s="211">
        <f t="shared" si="74"/>
        <v>0</v>
      </c>
      <c r="FSW162" s="211">
        <f t="shared" si="74"/>
        <v>0</v>
      </c>
      <c r="FSX162" s="211">
        <f t="shared" si="74"/>
        <v>0</v>
      </c>
      <c r="FSY162" s="211">
        <f t="shared" si="74"/>
        <v>0</v>
      </c>
      <c r="FSZ162" s="211">
        <f t="shared" si="74"/>
        <v>0</v>
      </c>
      <c r="FTA162" s="211">
        <f t="shared" si="74"/>
        <v>0</v>
      </c>
      <c r="FTB162" s="211">
        <f t="shared" si="74"/>
        <v>0</v>
      </c>
      <c r="FTC162" s="211">
        <f t="shared" si="74"/>
        <v>0</v>
      </c>
      <c r="FTD162" s="211">
        <f t="shared" si="74"/>
        <v>0</v>
      </c>
      <c r="FTE162" s="211">
        <f t="shared" si="74"/>
        <v>0</v>
      </c>
      <c r="FTF162" s="211">
        <f t="shared" si="74"/>
        <v>0</v>
      </c>
      <c r="FTG162" s="211">
        <f t="shared" si="74"/>
        <v>0</v>
      </c>
      <c r="FTH162" s="211">
        <f t="shared" si="74"/>
        <v>0</v>
      </c>
      <c r="FTI162" s="211">
        <f t="shared" si="74"/>
        <v>0</v>
      </c>
      <c r="FTJ162" s="211">
        <f t="shared" si="74"/>
        <v>0</v>
      </c>
      <c r="FTK162" s="211">
        <f t="shared" si="74"/>
        <v>0</v>
      </c>
      <c r="FTL162" s="211">
        <f t="shared" si="74"/>
        <v>0</v>
      </c>
      <c r="FTM162" s="211">
        <f t="shared" si="74"/>
        <v>0</v>
      </c>
      <c r="FTN162" s="211">
        <f t="shared" si="74"/>
        <v>0</v>
      </c>
      <c r="FTO162" s="211">
        <f t="shared" si="74"/>
        <v>0</v>
      </c>
      <c r="FTP162" s="211">
        <f t="shared" si="74"/>
        <v>0</v>
      </c>
      <c r="FTQ162" s="211">
        <f t="shared" si="74"/>
        <v>0</v>
      </c>
      <c r="FTR162" s="211">
        <f t="shared" si="74"/>
        <v>0</v>
      </c>
      <c r="FTS162" s="211">
        <f t="shared" si="74"/>
        <v>0</v>
      </c>
      <c r="FTT162" s="211">
        <f t="shared" si="74"/>
        <v>0</v>
      </c>
      <c r="FTU162" s="211">
        <f t="shared" si="74"/>
        <v>0</v>
      </c>
      <c r="FTV162" s="211">
        <f t="shared" si="74"/>
        <v>0</v>
      </c>
      <c r="FTW162" s="211">
        <f t="shared" si="74"/>
        <v>0</v>
      </c>
      <c r="FTX162" s="211">
        <f t="shared" si="74"/>
        <v>0</v>
      </c>
      <c r="FTY162" s="211">
        <f t="shared" si="74"/>
        <v>0</v>
      </c>
      <c r="FTZ162" s="211">
        <f t="shared" si="74"/>
        <v>0</v>
      </c>
      <c r="FUA162" s="211">
        <f t="shared" si="74"/>
        <v>0</v>
      </c>
      <c r="FUB162" s="211">
        <f t="shared" si="74"/>
        <v>0</v>
      </c>
      <c r="FUC162" s="211">
        <f t="shared" si="74"/>
        <v>0</v>
      </c>
      <c r="FUD162" s="211">
        <f t="shared" si="74"/>
        <v>0</v>
      </c>
      <c r="FUE162" s="211">
        <f t="shared" si="74"/>
        <v>0</v>
      </c>
      <c r="FUF162" s="211">
        <f t="shared" si="74"/>
        <v>0</v>
      </c>
      <c r="FUG162" s="211">
        <f t="shared" si="74"/>
        <v>0</v>
      </c>
      <c r="FUH162" s="211">
        <f t="shared" si="74"/>
        <v>0</v>
      </c>
      <c r="FUI162" s="211">
        <f t="shared" si="74"/>
        <v>0</v>
      </c>
      <c r="FUJ162" s="211">
        <f t="shared" si="74"/>
        <v>0</v>
      </c>
      <c r="FUK162" s="211">
        <f t="shared" si="74"/>
        <v>0</v>
      </c>
      <c r="FUL162" s="211">
        <f t="shared" si="74"/>
        <v>0</v>
      </c>
      <c r="FUM162" s="211">
        <f t="shared" ref="FUM162:FWX162" si="75" xml:space="preserve"> FUM$159</f>
        <v>0</v>
      </c>
      <c r="FUN162" s="211">
        <f t="shared" si="75"/>
        <v>0</v>
      </c>
      <c r="FUO162" s="211">
        <f t="shared" si="75"/>
        <v>0</v>
      </c>
      <c r="FUP162" s="211">
        <f t="shared" si="75"/>
        <v>0</v>
      </c>
      <c r="FUQ162" s="211">
        <f t="shared" si="75"/>
        <v>0</v>
      </c>
      <c r="FUR162" s="211">
        <f t="shared" si="75"/>
        <v>0</v>
      </c>
      <c r="FUS162" s="211">
        <f t="shared" si="75"/>
        <v>0</v>
      </c>
      <c r="FUT162" s="211">
        <f t="shared" si="75"/>
        <v>0</v>
      </c>
      <c r="FUU162" s="211">
        <f t="shared" si="75"/>
        <v>0</v>
      </c>
      <c r="FUV162" s="211">
        <f t="shared" si="75"/>
        <v>0</v>
      </c>
      <c r="FUW162" s="211">
        <f t="shared" si="75"/>
        <v>0</v>
      </c>
      <c r="FUX162" s="211">
        <f t="shared" si="75"/>
        <v>0</v>
      </c>
      <c r="FUY162" s="211">
        <f t="shared" si="75"/>
        <v>0</v>
      </c>
      <c r="FUZ162" s="211">
        <f t="shared" si="75"/>
        <v>0</v>
      </c>
      <c r="FVA162" s="211">
        <f t="shared" si="75"/>
        <v>0</v>
      </c>
      <c r="FVB162" s="211">
        <f t="shared" si="75"/>
        <v>0</v>
      </c>
      <c r="FVC162" s="211">
        <f t="shared" si="75"/>
        <v>0</v>
      </c>
      <c r="FVD162" s="211">
        <f t="shared" si="75"/>
        <v>0</v>
      </c>
      <c r="FVE162" s="211">
        <f t="shared" si="75"/>
        <v>0</v>
      </c>
      <c r="FVF162" s="211">
        <f t="shared" si="75"/>
        <v>0</v>
      </c>
      <c r="FVG162" s="211">
        <f t="shared" si="75"/>
        <v>0</v>
      </c>
      <c r="FVH162" s="211">
        <f t="shared" si="75"/>
        <v>0</v>
      </c>
      <c r="FVI162" s="211">
        <f t="shared" si="75"/>
        <v>0</v>
      </c>
      <c r="FVJ162" s="211">
        <f t="shared" si="75"/>
        <v>0</v>
      </c>
      <c r="FVK162" s="211">
        <f t="shared" si="75"/>
        <v>0</v>
      </c>
      <c r="FVL162" s="211">
        <f t="shared" si="75"/>
        <v>0</v>
      </c>
      <c r="FVM162" s="211">
        <f t="shared" si="75"/>
        <v>0</v>
      </c>
      <c r="FVN162" s="211">
        <f t="shared" si="75"/>
        <v>0</v>
      </c>
      <c r="FVO162" s="211">
        <f t="shared" si="75"/>
        <v>0</v>
      </c>
      <c r="FVP162" s="211">
        <f t="shared" si="75"/>
        <v>0</v>
      </c>
      <c r="FVQ162" s="211">
        <f t="shared" si="75"/>
        <v>0</v>
      </c>
      <c r="FVR162" s="211">
        <f t="shared" si="75"/>
        <v>0</v>
      </c>
      <c r="FVS162" s="211">
        <f t="shared" si="75"/>
        <v>0</v>
      </c>
      <c r="FVT162" s="211">
        <f t="shared" si="75"/>
        <v>0</v>
      </c>
      <c r="FVU162" s="211">
        <f t="shared" si="75"/>
        <v>0</v>
      </c>
      <c r="FVV162" s="211">
        <f t="shared" si="75"/>
        <v>0</v>
      </c>
      <c r="FVW162" s="211">
        <f t="shared" si="75"/>
        <v>0</v>
      </c>
      <c r="FVX162" s="211">
        <f t="shared" si="75"/>
        <v>0</v>
      </c>
      <c r="FVY162" s="211">
        <f t="shared" si="75"/>
        <v>0</v>
      </c>
      <c r="FVZ162" s="211">
        <f t="shared" si="75"/>
        <v>0</v>
      </c>
      <c r="FWA162" s="211">
        <f t="shared" si="75"/>
        <v>0</v>
      </c>
      <c r="FWB162" s="211">
        <f t="shared" si="75"/>
        <v>0</v>
      </c>
      <c r="FWC162" s="211">
        <f t="shared" si="75"/>
        <v>0</v>
      </c>
      <c r="FWD162" s="211">
        <f t="shared" si="75"/>
        <v>0</v>
      </c>
      <c r="FWE162" s="211">
        <f t="shared" si="75"/>
        <v>0</v>
      </c>
      <c r="FWF162" s="211">
        <f t="shared" si="75"/>
        <v>0</v>
      </c>
      <c r="FWG162" s="211">
        <f t="shared" si="75"/>
        <v>0</v>
      </c>
      <c r="FWH162" s="211">
        <f t="shared" si="75"/>
        <v>0</v>
      </c>
      <c r="FWI162" s="211">
        <f t="shared" si="75"/>
        <v>0</v>
      </c>
      <c r="FWJ162" s="211">
        <f t="shared" si="75"/>
        <v>0</v>
      </c>
      <c r="FWK162" s="211">
        <f t="shared" si="75"/>
        <v>0</v>
      </c>
      <c r="FWL162" s="211">
        <f t="shared" si="75"/>
        <v>0</v>
      </c>
      <c r="FWM162" s="211">
        <f t="shared" si="75"/>
        <v>0</v>
      </c>
      <c r="FWN162" s="211">
        <f t="shared" si="75"/>
        <v>0</v>
      </c>
      <c r="FWO162" s="211">
        <f t="shared" si="75"/>
        <v>0</v>
      </c>
      <c r="FWP162" s="211">
        <f t="shared" si="75"/>
        <v>0</v>
      </c>
      <c r="FWQ162" s="211">
        <f t="shared" si="75"/>
        <v>0</v>
      </c>
      <c r="FWR162" s="211">
        <f t="shared" si="75"/>
        <v>0</v>
      </c>
      <c r="FWS162" s="211">
        <f t="shared" si="75"/>
        <v>0</v>
      </c>
      <c r="FWT162" s="211">
        <f t="shared" si="75"/>
        <v>0</v>
      </c>
      <c r="FWU162" s="211">
        <f t="shared" si="75"/>
        <v>0</v>
      </c>
      <c r="FWV162" s="211">
        <f t="shared" si="75"/>
        <v>0</v>
      </c>
      <c r="FWW162" s="211">
        <f t="shared" si="75"/>
        <v>0</v>
      </c>
      <c r="FWX162" s="211">
        <f t="shared" si="75"/>
        <v>0</v>
      </c>
      <c r="FWY162" s="211">
        <f t="shared" ref="FWY162:FZJ162" si="76" xml:space="preserve"> FWY$159</f>
        <v>0</v>
      </c>
      <c r="FWZ162" s="211">
        <f t="shared" si="76"/>
        <v>0</v>
      </c>
      <c r="FXA162" s="211">
        <f t="shared" si="76"/>
        <v>0</v>
      </c>
      <c r="FXB162" s="211">
        <f t="shared" si="76"/>
        <v>0</v>
      </c>
      <c r="FXC162" s="211">
        <f t="shared" si="76"/>
        <v>0</v>
      </c>
      <c r="FXD162" s="211">
        <f t="shared" si="76"/>
        <v>0</v>
      </c>
      <c r="FXE162" s="211">
        <f t="shared" si="76"/>
        <v>0</v>
      </c>
      <c r="FXF162" s="211">
        <f t="shared" si="76"/>
        <v>0</v>
      </c>
      <c r="FXG162" s="211">
        <f t="shared" si="76"/>
        <v>0</v>
      </c>
      <c r="FXH162" s="211">
        <f t="shared" si="76"/>
        <v>0</v>
      </c>
      <c r="FXI162" s="211">
        <f t="shared" si="76"/>
        <v>0</v>
      </c>
      <c r="FXJ162" s="211">
        <f t="shared" si="76"/>
        <v>0</v>
      </c>
      <c r="FXK162" s="211">
        <f t="shared" si="76"/>
        <v>0</v>
      </c>
      <c r="FXL162" s="211">
        <f t="shared" si="76"/>
        <v>0</v>
      </c>
      <c r="FXM162" s="211">
        <f t="shared" si="76"/>
        <v>0</v>
      </c>
      <c r="FXN162" s="211">
        <f t="shared" si="76"/>
        <v>0</v>
      </c>
      <c r="FXO162" s="211">
        <f t="shared" si="76"/>
        <v>0</v>
      </c>
      <c r="FXP162" s="211">
        <f t="shared" si="76"/>
        <v>0</v>
      </c>
      <c r="FXQ162" s="211">
        <f t="shared" si="76"/>
        <v>0</v>
      </c>
      <c r="FXR162" s="211">
        <f t="shared" si="76"/>
        <v>0</v>
      </c>
      <c r="FXS162" s="211">
        <f t="shared" si="76"/>
        <v>0</v>
      </c>
      <c r="FXT162" s="211">
        <f t="shared" si="76"/>
        <v>0</v>
      </c>
      <c r="FXU162" s="211">
        <f t="shared" si="76"/>
        <v>0</v>
      </c>
      <c r="FXV162" s="211">
        <f t="shared" si="76"/>
        <v>0</v>
      </c>
      <c r="FXW162" s="211">
        <f t="shared" si="76"/>
        <v>0</v>
      </c>
      <c r="FXX162" s="211">
        <f t="shared" si="76"/>
        <v>0</v>
      </c>
      <c r="FXY162" s="211">
        <f t="shared" si="76"/>
        <v>0</v>
      </c>
      <c r="FXZ162" s="211">
        <f t="shared" si="76"/>
        <v>0</v>
      </c>
      <c r="FYA162" s="211">
        <f t="shared" si="76"/>
        <v>0</v>
      </c>
      <c r="FYB162" s="211">
        <f t="shared" si="76"/>
        <v>0</v>
      </c>
      <c r="FYC162" s="211">
        <f t="shared" si="76"/>
        <v>0</v>
      </c>
      <c r="FYD162" s="211">
        <f t="shared" si="76"/>
        <v>0</v>
      </c>
      <c r="FYE162" s="211">
        <f t="shared" si="76"/>
        <v>0</v>
      </c>
      <c r="FYF162" s="211">
        <f t="shared" si="76"/>
        <v>0</v>
      </c>
      <c r="FYG162" s="211">
        <f t="shared" si="76"/>
        <v>0</v>
      </c>
      <c r="FYH162" s="211">
        <f t="shared" si="76"/>
        <v>0</v>
      </c>
      <c r="FYI162" s="211">
        <f t="shared" si="76"/>
        <v>0</v>
      </c>
      <c r="FYJ162" s="211">
        <f t="shared" si="76"/>
        <v>0</v>
      </c>
      <c r="FYK162" s="211">
        <f t="shared" si="76"/>
        <v>0</v>
      </c>
      <c r="FYL162" s="211">
        <f t="shared" si="76"/>
        <v>0</v>
      </c>
      <c r="FYM162" s="211">
        <f t="shared" si="76"/>
        <v>0</v>
      </c>
      <c r="FYN162" s="211">
        <f t="shared" si="76"/>
        <v>0</v>
      </c>
      <c r="FYO162" s="211">
        <f t="shared" si="76"/>
        <v>0</v>
      </c>
      <c r="FYP162" s="211">
        <f t="shared" si="76"/>
        <v>0</v>
      </c>
      <c r="FYQ162" s="211">
        <f t="shared" si="76"/>
        <v>0</v>
      </c>
      <c r="FYR162" s="211">
        <f t="shared" si="76"/>
        <v>0</v>
      </c>
      <c r="FYS162" s="211">
        <f t="shared" si="76"/>
        <v>0</v>
      </c>
      <c r="FYT162" s="211">
        <f t="shared" si="76"/>
        <v>0</v>
      </c>
      <c r="FYU162" s="211">
        <f t="shared" si="76"/>
        <v>0</v>
      </c>
      <c r="FYV162" s="211">
        <f t="shared" si="76"/>
        <v>0</v>
      </c>
      <c r="FYW162" s="211">
        <f t="shared" si="76"/>
        <v>0</v>
      </c>
      <c r="FYX162" s="211">
        <f t="shared" si="76"/>
        <v>0</v>
      </c>
      <c r="FYY162" s="211">
        <f t="shared" si="76"/>
        <v>0</v>
      </c>
      <c r="FYZ162" s="211">
        <f t="shared" si="76"/>
        <v>0</v>
      </c>
      <c r="FZA162" s="211">
        <f t="shared" si="76"/>
        <v>0</v>
      </c>
      <c r="FZB162" s="211">
        <f t="shared" si="76"/>
        <v>0</v>
      </c>
      <c r="FZC162" s="211">
        <f t="shared" si="76"/>
        <v>0</v>
      </c>
      <c r="FZD162" s="211">
        <f t="shared" si="76"/>
        <v>0</v>
      </c>
      <c r="FZE162" s="211">
        <f t="shared" si="76"/>
        <v>0</v>
      </c>
      <c r="FZF162" s="211">
        <f t="shared" si="76"/>
        <v>0</v>
      </c>
      <c r="FZG162" s="211">
        <f t="shared" si="76"/>
        <v>0</v>
      </c>
      <c r="FZH162" s="211">
        <f t="shared" si="76"/>
        <v>0</v>
      </c>
      <c r="FZI162" s="211">
        <f t="shared" si="76"/>
        <v>0</v>
      </c>
      <c r="FZJ162" s="211">
        <f t="shared" si="76"/>
        <v>0</v>
      </c>
      <c r="FZK162" s="211">
        <f t="shared" ref="FZK162:GBV162" si="77" xml:space="preserve"> FZK$159</f>
        <v>0</v>
      </c>
      <c r="FZL162" s="211">
        <f t="shared" si="77"/>
        <v>0</v>
      </c>
      <c r="FZM162" s="211">
        <f t="shared" si="77"/>
        <v>0</v>
      </c>
      <c r="FZN162" s="211">
        <f t="shared" si="77"/>
        <v>0</v>
      </c>
      <c r="FZO162" s="211">
        <f t="shared" si="77"/>
        <v>0</v>
      </c>
      <c r="FZP162" s="211">
        <f t="shared" si="77"/>
        <v>0</v>
      </c>
      <c r="FZQ162" s="211">
        <f t="shared" si="77"/>
        <v>0</v>
      </c>
      <c r="FZR162" s="211">
        <f t="shared" si="77"/>
        <v>0</v>
      </c>
      <c r="FZS162" s="211">
        <f t="shared" si="77"/>
        <v>0</v>
      </c>
      <c r="FZT162" s="211">
        <f t="shared" si="77"/>
        <v>0</v>
      </c>
      <c r="FZU162" s="211">
        <f t="shared" si="77"/>
        <v>0</v>
      </c>
      <c r="FZV162" s="211">
        <f t="shared" si="77"/>
        <v>0</v>
      </c>
      <c r="FZW162" s="211">
        <f t="shared" si="77"/>
        <v>0</v>
      </c>
      <c r="FZX162" s="211">
        <f t="shared" si="77"/>
        <v>0</v>
      </c>
      <c r="FZY162" s="211">
        <f t="shared" si="77"/>
        <v>0</v>
      </c>
      <c r="FZZ162" s="211">
        <f t="shared" si="77"/>
        <v>0</v>
      </c>
      <c r="GAA162" s="211">
        <f t="shared" si="77"/>
        <v>0</v>
      </c>
      <c r="GAB162" s="211">
        <f t="shared" si="77"/>
        <v>0</v>
      </c>
      <c r="GAC162" s="211">
        <f t="shared" si="77"/>
        <v>0</v>
      </c>
      <c r="GAD162" s="211">
        <f t="shared" si="77"/>
        <v>0</v>
      </c>
      <c r="GAE162" s="211">
        <f t="shared" si="77"/>
        <v>0</v>
      </c>
      <c r="GAF162" s="211">
        <f t="shared" si="77"/>
        <v>0</v>
      </c>
      <c r="GAG162" s="211">
        <f t="shared" si="77"/>
        <v>0</v>
      </c>
      <c r="GAH162" s="211">
        <f t="shared" si="77"/>
        <v>0</v>
      </c>
      <c r="GAI162" s="211">
        <f t="shared" si="77"/>
        <v>0</v>
      </c>
      <c r="GAJ162" s="211">
        <f t="shared" si="77"/>
        <v>0</v>
      </c>
      <c r="GAK162" s="211">
        <f t="shared" si="77"/>
        <v>0</v>
      </c>
      <c r="GAL162" s="211">
        <f t="shared" si="77"/>
        <v>0</v>
      </c>
      <c r="GAM162" s="211">
        <f t="shared" si="77"/>
        <v>0</v>
      </c>
      <c r="GAN162" s="211">
        <f t="shared" si="77"/>
        <v>0</v>
      </c>
      <c r="GAO162" s="211">
        <f t="shared" si="77"/>
        <v>0</v>
      </c>
      <c r="GAP162" s="211">
        <f t="shared" si="77"/>
        <v>0</v>
      </c>
      <c r="GAQ162" s="211">
        <f t="shared" si="77"/>
        <v>0</v>
      </c>
      <c r="GAR162" s="211">
        <f t="shared" si="77"/>
        <v>0</v>
      </c>
      <c r="GAS162" s="211">
        <f t="shared" si="77"/>
        <v>0</v>
      </c>
      <c r="GAT162" s="211">
        <f t="shared" si="77"/>
        <v>0</v>
      </c>
      <c r="GAU162" s="211">
        <f t="shared" si="77"/>
        <v>0</v>
      </c>
      <c r="GAV162" s="211">
        <f t="shared" si="77"/>
        <v>0</v>
      </c>
      <c r="GAW162" s="211">
        <f t="shared" si="77"/>
        <v>0</v>
      </c>
      <c r="GAX162" s="211">
        <f t="shared" si="77"/>
        <v>0</v>
      </c>
      <c r="GAY162" s="211">
        <f t="shared" si="77"/>
        <v>0</v>
      </c>
      <c r="GAZ162" s="211">
        <f t="shared" si="77"/>
        <v>0</v>
      </c>
      <c r="GBA162" s="211">
        <f t="shared" si="77"/>
        <v>0</v>
      </c>
      <c r="GBB162" s="211">
        <f t="shared" si="77"/>
        <v>0</v>
      </c>
      <c r="GBC162" s="211">
        <f t="shared" si="77"/>
        <v>0</v>
      </c>
      <c r="GBD162" s="211">
        <f t="shared" si="77"/>
        <v>0</v>
      </c>
      <c r="GBE162" s="211">
        <f t="shared" si="77"/>
        <v>0</v>
      </c>
      <c r="GBF162" s="211">
        <f t="shared" si="77"/>
        <v>0</v>
      </c>
      <c r="GBG162" s="211">
        <f t="shared" si="77"/>
        <v>0</v>
      </c>
      <c r="GBH162" s="211">
        <f t="shared" si="77"/>
        <v>0</v>
      </c>
      <c r="GBI162" s="211">
        <f t="shared" si="77"/>
        <v>0</v>
      </c>
      <c r="GBJ162" s="211">
        <f t="shared" si="77"/>
        <v>0</v>
      </c>
      <c r="GBK162" s="211">
        <f t="shared" si="77"/>
        <v>0</v>
      </c>
      <c r="GBL162" s="211">
        <f t="shared" si="77"/>
        <v>0</v>
      </c>
      <c r="GBM162" s="211">
        <f t="shared" si="77"/>
        <v>0</v>
      </c>
      <c r="GBN162" s="211">
        <f t="shared" si="77"/>
        <v>0</v>
      </c>
      <c r="GBO162" s="211">
        <f t="shared" si="77"/>
        <v>0</v>
      </c>
      <c r="GBP162" s="211">
        <f t="shared" si="77"/>
        <v>0</v>
      </c>
      <c r="GBQ162" s="211">
        <f t="shared" si="77"/>
        <v>0</v>
      </c>
      <c r="GBR162" s="211">
        <f t="shared" si="77"/>
        <v>0</v>
      </c>
      <c r="GBS162" s="211">
        <f t="shared" si="77"/>
        <v>0</v>
      </c>
      <c r="GBT162" s="211">
        <f t="shared" si="77"/>
        <v>0</v>
      </c>
      <c r="GBU162" s="211">
        <f t="shared" si="77"/>
        <v>0</v>
      </c>
      <c r="GBV162" s="211">
        <f t="shared" si="77"/>
        <v>0</v>
      </c>
      <c r="GBW162" s="211">
        <f t="shared" ref="GBW162:GEH162" si="78" xml:space="preserve"> GBW$159</f>
        <v>0</v>
      </c>
      <c r="GBX162" s="211">
        <f t="shared" si="78"/>
        <v>0</v>
      </c>
      <c r="GBY162" s="211">
        <f t="shared" si="78"/>
        <v>0</v>
      </c>
      <c r="GBZ162" s="211">
        <f t="shared" si="78"/>
        <v>0</v>
      </c>
      <c r="GCA162" s="211">
        <f t="shared" si="78"/>
        <v>0</v>
      </c>
      <c r="GCB162" s="211">
        <f t="shared" si="78"/>
        <v>0</v>
      </c>
      <c r="GCC162" s="211">
        <f t="shared" si="78"/>
        <v>0</v>
      </c>
      <c r="GCD162" s="211">
        <f t="shared" si="78"/>
        <v>0</v>
      </c>
      <c r="GCE162" s="211">
        <f t="shared" si="78"/>
        <v>0</v>
      </c>
      <c r="GCF162" s="211">
        <f t="shared" si="78"/>
        <v>0</v>
      </c>
      <c r="GCG162" s="211">
        <f t="shared" si="78"/>
        <v>0</v>
      </c>
      <c r="GCH162" s="211">
        <f t="shared" si="78"/>
        <v>0</v>
      </c>
      <c r="GCI162" s="211">
        <f t="shared" si="78"/>
        <v>0</v>
      </c>
      <c r="GCJ162" s="211">
        <f t="shared" si="78"/>
        <v>0</v>
      </c>
      <c r="GCK162" s="211">
        <f t="shared" si="78"/>
        <v>0</v>
      </c>
      <c r="GCL162" s="211">
        <f t="shared" si="78"/>
        <v>0</v>
      </c>
      <c r="GCM162" s="211">
        <f t="shared" si="78"/>
        <v>0</v>
      </c>
      <c r="GCN162" s="211">
        <f t="shared" si="78"/>
        <v>0</v>
      </c>
      <c r="GCO162" s="211">
        <f t="shared" si="78"/>
        <v>0</v>
      </c>
      <c r="GCP162" s="211">
        <f t="shared" si="78"/>
        <v>0</v>
      </c>
      <c r="GCQ162" s="211">
        <f t="shared" si="78"/>
        <v>0</v>
      </c>
      <c r="GCR162" s="211">
        <f t="shared" si="78"/>
        <v>0</v>
      </c>
      <c r="GCS162" s="211">
        <f t="shared" si="78"/>
        <v>0</v>
      </c>
      <c r="GCT162" s="211">
        <f t="shared" si="78"/>
        <v>0</v>
      </c>
      <c r="GCU162" s="211">
        <f t="shared" si="78"/>
        <v>0</v>
      </c>
      <c r="GCV162" s="211">
        <f t="shared" si="78"/>
        <v>0</v>
      </c>
      <c r="GCW162" s="211">
        <f t="shared" si="78"/>
        <v>0</v>
      </c>
      <c r="GCX162" s="211">
        <f t="shared" si="78"/>
        <v>0</v>
      </c>
      <c r="GCY162" s="211">
        <f t="shared" si="78"/>
        <v>0</v>
      </c>
      <c r="GCZ162" s="211">
        <f t="shared" si="78"/>
        <v>0</v>
      </c>
      <c r="GDA162" s="211">
        <f t="shared" si="78"/>
        <v>0</v>
      </c>
      <c r="GDB162" s="211">
        <f t="shared" si="78"/>
        <v>0</v>
      </c>
      <c r="GDC162" s="211">
        <f t="shared" si="78"/>
        <v>0</v>
      </c>
      <c r="GDD162" s="211">
        <f t="shared" si="78"/>
        <v>0</v>
      </c>
      <c r="GDE162" s="211">
        <f t="shared" si="78"/>
        <v>0</v>
      </c>
      <c r="GDF162" s="211">
        <f t="shared" si="78"/>
        <v>0</v>
      </c>
      <c r="GDG162" s="211">
        <f t="shared" si="78"/>
        <v>0</v>
      </c>
      <c r="GDH162" s="211">
        <f t="shared" si="78"/>
        <v>0</v>
      </c>
      <c r="GDI162" s="211">
        <f t="shared" si="78"/>
        <v>0</v>
      </c>
      <c r="GDJ162" s="211">
        <f t="shared" si="78"/>
        <v>0</v>
      </c>
      <c r="GDK162" s="211">
        <f t="shared" si="78"/>
        <v>0</v>
      </c>
      <c r="GDL162" s="211">
        <f t="shared" si="78"/>
        <v>0</v>
      </c>
      <c r="GDM162" s="211">
        <f t="shared" si="78"/>
        <v>0</v>
      </c>
      <c r="GDN162" s="211">
        <f t="shared" si="78"/>
        <v>0</v>
      </c>
      <c r="GDO162" s="211">
        <f t="shared" si="78"/>
        <v>0</v>
      </c>
      <c r="GDP162" s="211">
        <f t="shared" si="78"/>
        <v>0</v>
      </c>
      <c r="GDQ162" s="211">
        <f t="shared" si="78"/>
        <v>0</v>
      </c>
      <c r="GDR162" s="211">
        <f t="shared" si="78"/>
        <v>0</v>
      </c>
      <c r="GDS162" s="211">
        <f t="shared" si="78"/>
        <v>0</v>
      </c>
      <c r="GDT162" s="211">
        <f t="shared" si="78"/>
        <v>0</v>
      </c>
      <c r="GDU162" s="211">
        <f t="shared" si="78"/>
        <v>0</v>
      </c>
      <c r="GDV162" s="211">
        <f t="shared" si="78"/>
        <v>0</v>
      </c>
      <c r="GDW162" s="211">
        <f t="shared" si="78"/>
        <v>0</v>
      </c>
      <c r="GDX162" s="211">
        <f t="shared" si="78"/>
        <v>0</v>
      </c>
      <c r="GDY162" s="211">
        <f t="shared" si="78"/>
        <v>0</v>
      </c>
      <c r="GDZ162" s="211">
        <f t="shared" si="78"/>
        <v>0</v>
      </c>
      <c r="GEA162" s="211">
        <f t="shared" si="78"/>
        <v>0</v>
      </c>
      <c r="GEB162" s="211">
        <f t="shared" si="78"/>
        <v>0</v>
      </c>
      <c r="GEC162" s="211">
        <f t="shared" si="78"/>
        <v>0</v>
      </c>
      <c r="GED162" s="211">
        <f t="shared" si="78"/>
        <v>0</v>
      </c>
      <c r="GEE162" s="211">
        <f t="shared" si="78"/>
        <v>0</v>
      </c>
      <c r="GEF162" s="211">
        <f t="shared" si="78"/>
        <v>0</v>
      </c>
      <c r="GEG162" s="211">
        <f t="shared" si="78"/>
        <v>0</v>
      </c>
      <c r="GEH162" s="211">
        <f t="shared" si="78"/>
        <v>0</v>
      </c>
      <c r="GEI162" s="211">
        <f t="shared" ref="GEI162:GGT162" si="79" xml:space="preserve"> GEI$159</f>
        <v>0</v>
      </c>
      <c r="GEJ162" s="211">
        <f t="shared" si="79"/>
        <v>0</v>
      </c>
      <c r="GEK162" s="211">
        <f t="shared" si="79"/>
        <v>0</v>
      </c>
      <c r="GEL162" s="211">
        <f t="shared" si="79"/>
        <v>0</v>
      </c>
      <c r="GEM162" s="211">
        <f t="shared" si="79"/>
        <v>0</v>
      </c>
      <c r="GEN162" s="211">
        <f t="shared" si="79"/>
        <v>0</v>
      </c>
      <c r="GEO162" s="211">
        <f t="shared" si="79"/>
        <v>0</v>
      </c>
      <c r="GEP162" s="211">
        <f t="shared" si="79"/>
        <v>0</v>
      </c>
      <c r="GEQ162" s="211">
        <f t="shared" si="79"/>
        <v>0</v>
      </c>
      <c r="GER162" s="211">
        <f t="shared" si="79"/>
        <v>0</v>
      </c>
      <c r="GES162" s="211">
        <f t="shared" si="79"/>
        <v>0</v>
      </c>
      <c r="GET162" s="211">
        <f t="shared" si="79"/>
        <v>0</v>
      </c>
      <c r="GEU162" s="211">
        <f t="shared" si="79"/>
        <v>0</v>
      </c>
      <c r="GEV162" s="211">
        <f t="shared" si="79"/>
        <v>0</v>
      </c>
      <c r="GEW162" s="211">
        <f t="shared" si="79"/>
        <v>0</v>
      </c>
      <c r="GEX162" s="211">
        <f t="shared" si="79"/>
        <v>0</v>
      </c>
      <c r="GEY162" s="211">
        <f t="shared" si="79"/>
        <v>0</v>
      </c>
      <c r="GEZ162" s="211">
        <f t="shared" si="79"/>
        <v>0</v>
      </c>
      <c r="GFA162" s="211">
        <f t="shared" si="79"/>
        <v>0</v>
      </c>
      <c r="GFB162" s="211">
        <f t="shared" si="79"/>
        <v>0</v>
      </c>
      <c r="GFC162" s="211">
        <f t="shared" si="79"/>
        <v>0</v>
      </c>
      <c r="GFD162" s="211">
        <f t="shared" si="79"/>
        <v>0</v>
      </c>
      <c r="GFE162" s="211">
        <f t="shared" si="79"/>
        <v>0</v>
      </c>
      <c r="GFF162" s="211">
        <f t="shared" si="79"/>
        <v>0</v>
      </c>
      <c r="GFG162" s="211">
        <f t="shared" si="79"/>
        <v>0</v>
      </c>
      <c r="GFH162" s="211">
        <f t="shared" si="79"/>
        <v>0</v>
      </c>
      <c r="GFI162" s="211">
        <f t="shared" si="79"/>
        <v>0</v>
      </c>
      <c r="GFJ162" s="211">
        <f t="shared" si="79"/>
        <v>0</v>
      </c>
      <c r="GFK162" s="211">
        <f t="shared" si="79"/>
        <v>0</v>
      </c>
      <c r="GFL162" s="211">
        <f t="shared" si="79"/>
        <v>0</v>
      </c>
      <c r="GFM162" s="211">
        <f t="shared" si="79"/>
        <v>0</v>
      </c>
      <c r="GFN162" s="211">
        <f t="shared" si="79"/>
        <v>0</v>
      </c>
      <c r="GFO162" s="211">
        <f t="shared" si="79"/>
        <v>0</v>
      </c>
      <c r="GFP162" s="211">
        <f t="shared" si="79"/>
        <v>0</v>
      </c>
      <c r="GFQ162" s="211">
        <f t="shared" si="79"/>
        <v>0</v>
      </c>
      <c r="GFR162" s="211">
        <f t="shared" si="79"/>
        <v>0</v>
      </c>
      <c r="GFS162" s="211">
        <f t="shared" si="79"/>
        <v>0</v>
      </c>
      <c r="GFT162" s="211">
        <f t="shared" si="79"/>
        <v>0</v>
      </c>
      <c r="GFU162" s="211">
        <f t="shared" si="79"/>
        <v>0</v>
      </c>
      <c r="GFV162" s="211">
        <f t="shared" si="79"/>
        <v>0</v>
      </c>
      <c r="GFW162" s="211">
        <f t="shared" si="79"/>
        <v>0</v>
      </c>
      <c r="GFX162" s="211">
        <f t="shared" si="79"/>
        <v>0</v>
      </c>
      <c r="GFY162" s="211">
        <f t="shared" si="79"/>
        <v>0</v>
      </c>
      <c r="GFZ162" s="211">
        <f t="shared" si="79"/>
        <v>0</v>
      </c>
      <c r="GGA162" s="211">
        <f t="shared" si="79"/>
        <v>0</v>
      </c>
      <c r="GGB162" s="211">
        <f t="shared" si="79"/>
        <v>0</v>
      </c>
      <c r="GGC162" s="211">
        <f t="shared" si="79"/>
        <v>0</v>
      </c>
      <c r="GGD162" s="211">
        <f t="shared" si="79"/>
        <v>0</v>
      </c>
      <c r="GGE162" s="211">
        <f t="shared" si="79"/>
        <v>0</v>
      </c>
      <c r="GGF162" s="211">
        <f t="shared" si="79"/>
        <v>0</v>
      </c>
      <c r="GGG162" s="211">
        <f t="shared" si="79"/>
        <v>0</v>
      </c>
      <c r="GGH162" s="211">
        <f t="shared" si="79"/>
        <v>0</v>
      </c>
      <c r="GGI162" s="211">
        <f t="shared" si="79"/>
        <v>0</v>
      </c>
      <c r="GGJ162" s="211">
        <f t="shared" si="79"/>
        <v>0</v>
      </c>
      <c r="GGK162" s="211">
        <f t="shared" si="79"/>
        <v>0</v>
      </c>
      <c r="GGL162" s="211">
        <f t="shared" si="79"/>
        <v>0</v>
      </c>
      <c r="GGM162" s="211">
        <f t="shared" si="79"/>
        <v>0</v>
      </c>
      <c r="GGN162" s="211">
        <f t="shared" si="79"/>
        <v>0</v>
      </c>
      <c r="GGO162" s="211">
        <f t="shared" si="79"/>
        <v>0</v>
      </c>
      <c r="GGP162" s="211">
        <f t="shared" si="79"/>
        <v>0</v>
      </c>
      <c r="GGQ162" s="211">
        <f t="shared" si="79"/>
        <v>0</v>
      </c>
      <c r="GGR162" s="211">
        <f t="shared" si="79"/>
        <v>0</v>
      </c>
      <c r="GGS162" s="211">
        <f t="shared" si="79"/>
        <v>0</v>
      </c>
      <c r="GGT162" s="211">
        <f t="shared" si="79"/>
        <v>0</v>
      </c>
      <c r="GGU162" s="211">
        <f t="shared" ref="GGU162:GJF162" si="80" xml:space="preserve"> GGU$159</f>
        <v>0</v>
      </c>
      <c r="GGV162" s="211">
        <f t="shared" si="80"/>
        <v>0</v>
      </c>
      <c r="GGW162" s="211">
        <f t="shared" si="80"/>
        <v>0</v>
      </c>
      <c r="GGX162" s="211">
        <f t="shared" si="80"/>
        <v>0</v>
      </c>
      <c r="GGY162" s="211">
        <f t="shared" si="80"/>
        <v>0</v>
      </c>
      <c r="GGZ162" s="211">
        <f t="shared" si="80"/>
        <v>0</v>
      </c>
      <c r="GHA162" s="211">
        <f t="shared" si="80"/>
        <v>0</v>
      </c>
      <c r="GHB162" s="211">
        <f t="shared" si="80"/>
        <v>0</v>
      </c>
      <c r="GHC162" s="211">
        <f t="shared" si="80"/>
        <v>0</v>
      </c>
      <c r="GHD162" s="211">
        <f t="shared" si="80"/>
        <v>0</v>
      </c>
      <c r="GHE162" s="211">
        <f t="shared" si="80"/>
        <v>0</v>
      </c>
      <c r="GHF162" s="211">
        <f t="shared" si="80"/>
        <v>0</v>
      </c>
      <c r="GHG162" s="211">
        <f t="shared" si="80"/>
        <v>0</v>
      </c>
      <c r="GHH162" s="211">
        <f t="shared" si="80"/>
        <v>0</v>
      </c>
      <c r="GHI162" s="211">
        <f t="shared" si="80"/>
        <v>0</v>
      </c>
      <c r="GHJ162" s="211">
        <f t="shared" si="80"/>
        <v>0</v>
      </c>
      <c r="GHK162" s="211">
        <f t="shared" si="80"/>
        <v>0</v>
      </c>
      <c r="GHL162" s="211">
        <f t="shared" si="80"/>
        <v>0</v>
      </c>
      <c r="GHM162" s="211">
        <f t="shared" si="80"/>
        <v>0</v>
      </c>
      <c r="GHN162" s="211">
        <f t="shared" si="80"/>
        <v>0</v>
      </c>
      <c r="GHO162" s="211">
        <f t="shared" si="80"/>
        <v>0</v>
      </c>
      <c r="GHP162" s="211">
        <f t="shared" si="80"/>
        <v>0</v>
      </c>
      <c r="GHQ162" s="211">
        <f t="shared" si="80"/>
        <v>0</v>
      </c>
      <c r="GHR162" s="211">
        <f t="shared" si="80"/>
        <v>0</v>
      </c>
      <c r="GHS162" s="211">
        <f t="shared" si="80"/>
        <v>0</v>
      </c>
      <c r="GHT162" s="211">
        <f t="shared" si="80"/>
        <v>0</v>
      </c>
      <c r="GHU162" s="211">
        <f t="shared" si="80"/>
        <v>0</v>
      </c>
      <c r="GHV162" s="211">
        <f t="shared" si="80"/>
        <v>0</v>
      </c>
      <c r="GHW162" s="211">
        <f t="shared" si="80"/>
        <v>0</v>
      </c>
      <c r="GHX162" s="211">
        <f t="shared" si="80"/>
        <v>0</v>
      </c>
      <c r="GHY162" s="211">
        <f t="shared" si="80"/>
        <v>0</v>
      </c>
      <c r="GHZ162" s="211">
        <f t="shared" si="80"/>
        <v>0</v>
      </c>
      <c r="GIA162" s="211">
        <f t="shared" si="80"/>
        <v>0</v>
      </c>
      <c r="GIB162" s="211">
        <f t="shared" si="80"/>
        <v>0</v>
      </c>
      <c r="GIC162" s="211">
        <f t="shared" si="80"/>
        <v>0</v>
      </c>
      <c r="GID162" s="211">
        <f t="shared" si="80"/>
        <v>0</v>
      </c>
      <c r="GIE162" s="211">
        <f t="shared" si="80"/>
        <v>0</v>
      </c>
      <c r="GIF162" s="211">
        <f t="shared" si="80"/>
        <v>0</v>
      </c>
      <c r="GIG162" s="211">
        <f t="shared" si="80"/>
        <v>0</v>
      </c>
      <c r="GIH162" s="211">
        <f t="shared" si="80"/>
        <v>0</v>
      </c>
      <c r="GII162" s="211">
        <f t="shared" si="80"/>
        <v>0</v>
      </c>
      <c r="GIJ162" s="211">
        <f t="shared" si="80"/>
        <v>0</v>
      </c>
      <c r="GIK162" s="211">
        <f t="shared" si="80"/>
        <v>0</v>
      </c>
      <c r="GIL162" s="211">
        <f t="shared" si="80"/>
        <v>0</v>
      </c>
      <c r="GIM162" s="211">
        <f t="shared" si="80"/>
        <v>0</v>
      </c>
      <c r="GIN162" s="211">
        <f t="shared" si="80"/>
        <v>0</v>
      </c>
      <c r="GIO162" s="211">
        <f t="shared" si="80"/>
        <v>0</v>
      </c>
      <c r="GIP162" s="211">
        <f t="shared" si="80"/>
        <v>0</v>
      </c>
      <c r="GIQ162" s="211">
        <f t="shared" si="80"/>
        <v>0</v>
      </c>
      <c r="GIR162" s="211">
        <f t="shared" si="80"/>
        <v>0</v>
      </c>
      <c r="GIS162" s="211">
        <f t="shared" si="80"/>
        <v>0</v>
      </c>
      <c r="GIT162" s="211">
        <f t="shared" si="80"/>
        <v>0</v>
      </c>
      <c r="GIU162" s="211">
        <f t="shared" si="80"/>
        <v>0</v>
      </c>
      <c r="GIV162" s="211">
        <f t="shared" si="80"/>
        <v>0</v>
      </c>
      <c r="GIW162" s="211">
        <f t="shared" si="80"/>
        <v>0</v>
      </c>
      <c r="GIX162" s="211">
        <f t="shared" si="80"/>
        <v>0</v>
      </c>
      <c r="GIY162" s="211">
        <f t="shared" si="80"/>
        <v>0</v>
      </c>
      <c r="GIZ162" s="211">
        <f t="shared" si="80"/>
        <v>0</v>
      </c>
      <c r="GJA162" s="211">
        <f t="shared" si="80"/>
        <v>0</v>
      </c>
      <c r="GJB162" s="211">
        <f t="shared" si="80"/>
        <v>0</v>
      </c>
      <c r="GJC162" s="211">
        <f t="shared" si="80"/>
        <v>0</v>
      </c>
      <c r="GJD162" s="211">
        <f t="shared" si="80"/>
        <v>0</v>
      </c>
      <c r="GJE162" s="211">
        <f t="shared" si="80"/>
        <v>0</v>
      </c>
      <c r="GJF162" s="211">
        <f t="shared" si="80"/>
        <v>0</v>
      </c>
      <c r="GJG162" s="211">
        <f t="shared" ref="GJG162:GLR162" si="81" xml:space="preserve"> GJG$159</f>
        <v>0</v>
      </c>
      <c r="GJH162" s="211">
        <f t="shared" si="81"/>
        <v>0</v>
      </c>
      <c r="GJI162" s="211">
        <f t="shared" si="81"/>
        <v>0</v>
      </c>
      <c r="GJJ162" s="211">
        <f t="shared" si="81"/>
        <v>0</v>
      </c>
      <c r="GJK162" s="211">
        <f t="shared" si="81"/>
        <v>0</v>
      </c>
      <c r="GJL162" s="211">
        <f t="shared" si="81"/>
        <v>0</v>
      </c>
      <c r="GJM162" s="211">
        <f t="shared" si="81"/>
        <v>0</v>
      </c>
      <c r="GJN162" s="211">
        <f t="shared" si="81"/>
        <v>0</v>
      </c>
      <c r="GJO162" s="211">
        <f t="shared" si="81"/>
        <v>0</v>
      </c>
      <c r="GJP162" s="211">
        <f t="shared" si="81"/>
        <v>0</v>
      </c>
      <c r="GJQ162" s="211">
        <f t="shared" si="81"/>
        <v>0</v>
      </c>
      <c r="GJR162" s="211">
        <f t="shared" si="81"/>
        <v>0</v>
      </c>
      <c r="GJS162" s="211">
        <f t="shared" si="81"/>
        <v>0</v>
      </c>
      <c r="GJT162" s="211">
        <f t="shared" si="81"/>
        <v>0</v>
      </c>
      <c r="GJU162" s="211">
        <f t="shared" si="81"/>
        <v>0</v>
      </c>
      <c r="GJV162" s="211">
        <f t="shared" si="81"/>
        <v>0</v>
      </c>
      <c r="GJW162" s="211">
        <f t="shared" si="81"/>
        <v>0</v>
      </c>
      <c r="GJX162" s="211">
        <f t="shared" si="81"/>
        <v>0</v>
      </c>
      <c r="GJY162" s="211">
        <f t="shared" si="81"/>
        <v>0</v>
      </c>
      <c r="GJZ162" s="211">
        <f t="shared" si="81"/>
        <v>0</v>
      </c>
      <c r="GKA162" s="211">
        <f t="shared" si="81"/>
        <v>0</v>
      </c>
      <c r="GKB162" s="211">
        <f t="shared" si="81"/>
        <v>0</v>
      </c>
      <c r="GKC162" s="211">
        <f t="shared" si="81"/>
        <v>0</v>
      </c>
      <c r="GKD162" s="211">
        <f t="shared" si="81"/>
        <v>0</v>
      </c>
      <c r="GKE162" s="211">
        <f t="shared" si="81"/>
        <v>0</v>
      </c>
      <c r="GKF162" s="211">
        <f t="shared" si="81"/>
        <v>0</v>
      </c>
      <c r="GKG162" s="211">
        <f t="shared" si="81"/>
        <v>0</v>
      </c>
      <c r="GKH162" s="211">
        <f t="shared" si="81"/>
        <v>0</v>
      </c>
      <c r="GKI162" s="211">
        <f t="shared" si="81"/>
        <v>0</v>
      </c>
      <c r="GKJ162" s="211">
        <f t="shared" si="81"/>
        <v>0</v>
      </c>
      <c r="GKK162" s="211">
        <f t="shared" si="81"/>
        <v>0</v>
      </c>
      <c r="GKL162" s="211">
        <f t="shared" si="81"/>
        <v>0</v>
      </c>
      <c r="GKM162" s="211">
        <f t="shared" si="81"/>
        <v>0</v>
      </c>
      <c r="GKN162" s="211">
        <f t="shared" si="81"/>
        <v>0</v>
      </c>
      <c r="GKO162" s="211">
        <f t="shared" si="81"/>
        <v>0</v>
      </c>
      <c r="GKP162" s="211">
        <f t="shared" si="81"/>
        <v>0</v>
      </c>
      <c r="GKQ162" s="211">
        <f t="shared" si="81"/>
        <v>0</v>
      </c>
      <c r="GKR162" s="211">
        <f t="shared" si="81"/>
        <v>0</v>
      </c>
      <c r="GKS162" s="211">
        <f t="shared" si="81"/>
        <v>0</v>
      </c>
      <c r="GKT162" s="211">
        <f t="shared" si="81"/>
        <v>0</v>
      </c>
      <c r="GKU162" s="211">
        <f t="shared" si="81"/>
        <v>0</v>
      </c>
      <c r="GKV162" s="211">
        <f t="shared" si="81"/>
        <v>0</v>
      </c>
      <c r="GKW162" s="211">
        <f t="shared" si="81"/>
        <v>0</v>
      </c>
      <c r="GKX162" s="211">
        <f t="shared" si="81"/>
        <v>0</v>
      </c>
      <c r="GKY162" s="211">
        <f t="shared" si="81"/>
        <v>0</v>
      </c>
      <c r="GKZ162" s="211">
        <f t="shared" si="81"/>
        <v>0</v>
      </c>
      <c r="GLA162" s="211">
        <f t="shared" si="81"/>
        <v>0</v>
      </c>
      <c r="GLB162" s="211">
        <f t="shared" si="81"/>
        <v>0</v>
      </c>
      <c r="GLC162" s="211">
        <f t="shared" si="81"/>
        <v>0</v>
      </c>
      <c r="GLD162" s="211">
        <f t="shared" si="81"/>
        <v>0</v>
      </c>
      <c r="GLE162" s="211">
        <f t="shared" si="81"/>
        <v>0</v>
      </c>
      <c r="GLF162" s="211">
        <f t="shared" si="81"/>
        <v>0</v>
      </c>
      <c r="GLG162" s="211">
        <f t="shared" si="81"/>
        <v>0</v>
      </c>
      <c r="GLH162" s="211">
        <f t="shared" si="81"/>
        <v>0</v>
      </c>
      <c r="GLI162" s="211">
        <f t="shared" si="81"/>
        <v>0</v>
      </c>
      <c r="GLJ162" s="211">
        <f t="shared" si="81"/>
        <v>0</v>
      </c>
      <c r="GLK162" s="211">
        <f t="shared" si="81"/>
        <v>0</v>
      </c>
      <c r="GLL162" s="211">
        <f t="shared" si="81"/>
        <v>0</v>
      </c>
      <c r="GLM162" s="211">
        <f t="shared" si="81"/>
        <v>0</v>
      </c>
      <c r="GLN162" s="211">
        <f t="shared" si="81"/>
        <v>0</v>
      </c>
      <c r="GLO162" s="211">
        <f t="shared" si="81"/>
        <v>0</v>
      </c>
      <c r="GLP162" s="211">
        <f t="shared" si="81"/>
        <v>0</v>
      </c>
      <c r="GLQ162" s="211">
        <f t="shared" si="81"/>
        <v>0</v>
      </c>
      <c r="GLR162" s="211">
        <f t="shared" si="81"/>
        <v>0</v>
      </c>
      <c r="GLS162" s="211">
        <f t="shared" ref="GLS162:GOD162" si="82" xml:space="preserve"> GLS$159</f>
        <v>0</v>
      </c>
      <c r="GLT162" s="211">
        <f t="shared" si="82"/>
        <v>0</v>
      </c>
      <c r="GLU162" s="211">
        <f t="shared" si="82"/>
        <v>0</v>
      </c>
      <c r="GLV162" s="211">
        <f t="shared" si="82"/>
        <v>0</v>
      </c>
      <c r="GLW162" s="211">
        <f t="shared" si="82"/>
        <v>0</v>
      </c>
      <c r="GLX162" s="211">
        <f t="shared" si="82"/>
        <v>0</v>
      </c>
      <c r="GLY162" s="211">
        <f t="shared" si="82"/>
        <v>0</v>
      </c>
      <c r="GLZ162" s="211">
        <f t="shared" si="82"/>
        <v>0</v>
      </c>
      <c r="GMA162" s="211">
        <f t="shared" si="82"/>
        <v>0</v>
      </c>
      <c r="GMB162" s="211">
        <f t="shared" si="82"/>
        <v>0</v>
      </c>
      <c r="GMC162" s="211">
        <f t="shared" si="82"/>
        <v>0</v>
      </c>
      <c r="GMD162" s="211">
        <f t="shared" si="82"/>
        <v>0</v>
      </c>
      <c r="GME162" s="211">
        <f t="shared" si="82"/>
        <v>0</v>
      </c>
      <c r="GMF162" s="211">
        <f t="shared" si="82"/>
        <v>0</v>
      </c>
      <c r="GMG162" s="211">
        <f t="shared" si="82"/>
        <v>0</v>
      </c>
      <c r="GMH162" s="211">
        <f t="shared" si="82"/>
        <v>0</v>
      </c>
      <c r="GMI162" s="211">
        <f t="shared" si="82"/>
        <v>0</v>
      </c>
      <c r="GMJ162" s="211">
        <f t="shared" si="82"/>
        <v>0</v>
      </c>
      <c r="GMK162" s="211">
        <f t="shared" si="82"/>
        <v>0</v>
      </c>
      <c r="GML162" s="211">
        <f t="shared" si="82"/>
        <v>0</v>
      </c>
      <c r="GMM162" s="211">
        <f t="shared" si="82"/>
        <v>0</v>
      </c>
      <c r="GMN162" s="211">
        <f t="shared" si="82"/>
        <v>0</v>
      </c>
      <c r="GMO162" s="211">
        <f t="shared" si="82"/>
        <v>0</v>
      </c>
      <c r="GMP162" s="211">
        <f t="shared" si="82"/>
        <v>0</v>
      </c>
      <c r="GMQ162" s="211">
        <f t="shared" si="82"/>
        <v>0</v>
      </c>
      <c r="GMR162" s="211">
        <f t="shared" si="82"/>
        <v>0</v>
      </c>
      <c r="GMS162" s="211">
        <f t="shared" si="82"/>
        <v>0</v>
      </c>
      <c r="GMT162" s="211">
        <f t="shared" si="82"/>
        <v>0</v>
      </c>
      <c r="GMU162" s="211">
        <f t="shared" si="82"/>
        <v>0</v>
      </c>
      <c r="GMV162" s="211">
        <f t="shared" si="82"/>
        <v>0</v>
      </c>
      <c r="GMW162" s="211">
        <f t="shared" si="82"/>
        <v>0</v>
      </c>
      <c r="GMX162" s="211">
        <f t="shared" si="82"/>
        <v>0</v>
      </c>
      <c r="GMY162" s="211">
        <f t="shared" si="82"/>
        <v>0</v>
      </c>
      <c r="GMZ162" s="211">
        <f t="shared" si="82"/>
        <v>0</v>
      </c>
      <c r="GNA162" s="211">
        <f t="shared" si="82"/>
        <v>0</v>
      </c>
      <c r="GNB162" s="211">
        <f t="shared" si="82"/>
        <v>0</v>
      </c>
      <c r="GNC162" s="211">
        <f t="shared" si="82"/>
        <v>0</v>
      </c>
      <c r="GND162" s="211">
        <f t="shared" si="82"/>
        <v>0</v>
      </c>
      <c r="GNE162" s="211">
        <f t="shared" si="82"/>
        <v>0</v>
      </c>
      <c r="GNF162" s="211">
        <f t="shared" si="82"/>
        <v>0</v>
      </c>
      <c r="GNG162" s="211">
        <f t="shared" si="82"/>
        <v>0</v>
      </c>
      <c r="GNH162" s="211">
        <f t="shared" si="82"/>
        <v>0</v>
      </c>
      <c r="GNI162" s="211">
        <f t="shared" si="82"/>
        <v>0</v>
      </c>
      <c r="GNJ162" s="211">
        <f t="shared" si="82"/>
        <v>0</v>
      </c>
      <c r="GNK162" s="211">
        <f t="shared" si="82"/>
        <v>0</v>
      </c>
      <c r="GNL162" s="211">
        <f t="shared" si="82"/>
        <v>0</v>
      </c>
      <c r="GNM162" s="211">
        <f t="shared" si="82"/>
        <v>0</v>
      </c>
      <c r="GNN162" s="211">
        <f t="shared" si="82"/>
        <v>0</v>
      </c>
      <c r="GNO162" s="211">
        <f t="shared" si="82"/>
        <v>0</v>
      </c>
      <c r="GNP162" s="211">
        <f t="shared" si="82"/>
        <v>0</v>
      </c>
      <c r="GNQ162" s="211">
        <f t="shared" si="82"/>
        <v>0</v>
      </c>
      <c r="GNR162" s="211">
        <f t="shared" si="82"/>
        <v>0</v>
      </c>
      <c r="GNS162" s="211">
        <f t="shared" si="82"/>
        <v>0</v>
      </c>
      <c r="GNT162" s="211">
        <f t="shared" si="82"/>
        <v>0</v>
      </c>
      <c r="GNU162" s="211">
        <f t="shared" si="82"/>
        <v>0</v>
      </c>
      <c r="GNV162" s="211">
        <f t="shared" si="82"/>
        <v>0</v>
      </c>
      <c r="GNW162" s="211">
        <f t="shared" si="82"/>
        <v>0</v>
      </c>
      <c r="GNX162" s="211">
        <f t="shared" si="82"/>
        <v>0</v>
      </c>
      <c r="GNY162" s="211">
        <f t="shared" si="82"/>
        <v>0</v>
      </c>
      <c r="GNZ162" s="211">
        <f t="shared" si="82"/>
        <v>0</v>
      </c>
      <c r="GOA162" s="211">
        <f t="shared" si="82"/>
        <v>0</v>
      </c>
      <c r="GOB162" s="211">
        <f t="shared" si="82"/>
        <v>0</v>
      </c>
      <c r="GOC162" s="211">
        <f t="shared" si="82"/>
        <v>0</v>
      </c>
      <c r="GOD162" s="211">
        <f t="shared" si="82"/>
        <v>0</v>
      </c>
      <c r="GOE162" s="211">
        <f t="shared" ref="GOE162:GQP162" si="83" xml:space="preserve"> GOE$159</f>
        <v>0</v>
      </c>
      <c r="GOF162" s="211">
        <f t="shared" si="83"/>
        <v>0</v>
      </c>
      <c r="GOG162" s="211">
        <f t="shared" si="83"/>
        <v>0</v>
      </c>
      <c r="GOH162" s="211">
        <f t="shared" si="83"/>
        <v>0</v>
      </c>
      <c r="GOI162" s="211">
        <f t="shared" si="83"/>
        <v>0</v>
      </c>
      <c r="GOJ162" s="211">
        <f t="shared" si="83"/>
        <v>0</v>
      </c>
      <c r="GOK162" s="211">
        <f t="shared" si="83"/>
        <v>0</v>
      </c>
      <c r="GOL162" s="211">
        <f t="shared" si="83"/>
        <v>0</v>
      </c>
      <c r="GOM162" s="211">
        <f t="shared" si="83"/>
        <v>0</v>
      </c>
      <c r="GON162" s="211">
        <f t="shared" si="83"/>
        <v>0</v>
      </c>
      <c r="GOO162" s="211">
        <f t="shared" si="83"/>
        <v>0</v>
      </c>
      <c r="GOP162" s="211">
        <f t="shared" si="83"/>
        <v>0</v>
      </c>
      <c r="GOQ162" s="211">
        <f t="shared" si="83"/>
        <v>0</v>
      </c>
      <c r="GOR162" s="211">
        <f t="shared" si="83"/>
        <v>0</v>
      </c>
      <c r="GOS162" s="211">
        <f t="shared" si="83"/>
        <v>0</v>
      </c>
      <c r="GOT162" s="211">
        <f t="shared" si="83"/>
        <v>0</v>
      </c>
      <c r="GOU162" s="211">
        <f t="shared" si="83"/>
        <v>0</v>
      </c>
      <c r="GOV162" s="211">
        <f t="shared" si="83"/>
        <v>0</v>
      </c>
      <c r="GOW162" s="211">
        <f t="shared" si="83"/>
        <v>0</v>
      </c>
      <c r="GOX162" s="211">
        <f t="shared" si="83"/>
        <v>0</v>
      </c>
      <c r="GOY162" s="211">
        <f t="shared" si="83"/>
        <v>0</v>
      </c>
      <c r="GOZ162" s="211">
        <f t="shared" si="83"/>
        <v>0</v>
      </c>
      <c r="GPA162" s="211">
        <f t="shared" si="83"/>
        <v>0</v>
      </c>
      <c r="GPB162" s="211">
        <f t="shared" si="83"/>
        <v>0</v>
      </c>
      <c r="GPC162" s="211">
        <f t="shared" si="83"/>
        <v>0</v>
      </c>
      <c r="GPD162" s="211">
        <f t="shared" si="83"/>
        <v>0</v>
      </c>
      <c r="GPE162" s="211">
        <f t="shared" si="83"/>
        <v>0</v>
      </c>
      <c r="GPF162" s="211">
        <f t="shared" si="83"/>
        <v>0</v>
      </c>
      <c r="GPG162" s="211">
        <f t="shared" si="83"/>
        <v>0</v>
      </c>
      <c r="GPH162" s="211">
        <f t="shared" si="83"/>
        <v>0</v>
      </c>
      <c r="GPI162" s="211">
        <f t="shared" si="83"/>
        <v>0</v>
      </c>
      <c r="GPJ162" s="211">
        <f t="shared" si="83"/>
        <v>0</v>
      </c>
      <c r="GPK162" s="211">
        <f t="shared" si="83"/>
        <v>0</v>
      </c>
      <c r="GPL162" s="211">
        <f t="shared" si="83"/>
        <v>0</v>
      </c>
      <c r="GPM162" s="211">
        <f t="shared" si="83"/>
        <v>0</v>
      </c>
      <c r="GPN162" s="211">
        <f t="shared" si="83"/>
        <v>0</v>
      </c>
      <c r="GPO162" s="211">
        <f t="shared" si="83"/>
        <v>0</v>
      </c>
      <c r="GPP162" s="211">
        <f t="shared" si="83"/>
        <v>0</v>
      </c>
      <c r="GPQ162" s="211">
        <f t="shared" si="83"/>
        <v>0</v>
      </c>
      <c r="GPR162" s="211">
        <f t="shared" si="83"/>
        <v>0</v>
      </c>
      <c r="GPS162" s="211">
        <f t="shared" si="83"/>
        <v>0</v>
      </c>
      <c r="GPT162" s="211">
        <f t="shared" si="83"/>
        <v>0</v>
      </c>
      <c r="GPU162" s="211">
        <f t="shared" si="83"/>
        <v>0</v>
      </c>
      <c r="GPV162" s="211">
        <f t="shared" si="83"/>
        <v>0</v>
      </c>
      <c r="GPW162" s="211">
        <f t="shared" si="83"/>
        <v>0</v>
      </c>
      <c r="GPX162" s="211">
        <f t="shared" si="83"/>
        <v>0</v>
      </c>
      <c r="GPY162" s="211">
        <f t="shared" si="83"/>
        <v>0</v>
      </c>
      <c r="GPZ162" s="211">
        <f t="shared" si="83"/>
        <v>0</v>
      </c>
      <c r="GQA162" s="211">
        <f t="shared" si="83"/>
        <v>0</v>
      </c>
      <c r="GQB162" s="211">
        <f t="shared" si="83"/>
        <v>0</v>
      </c>
      <c r="GQC162" s="211">
        <f t="shared" si="83"/>
        <v>0</v>
      </c>
      <c r="GQD162" s="211">
        <f t="shared" si="83"/>
        <v>0</v>
      </c>
      <c r="GQE162" s="211">
        <f t="shared" si="83"/>
        <v>0</v>
      </c>
      <c r="GQF162" s="211">
        <f t="shared" si="83"/>
        <v>0</v>
      </c>
      <c r="GQG162" s="211">
        <f t="shared" si="83"/>
        <v>0</v>
      </c>
      <c r="GQH162" s="211">
        <f t="shared" si="83"/>
        <v>0</v>
      </c>
      <c r="GQI162" s="211">
        <f t="shared" si="83"/>
        <v>0</v>
      </c>
      <c r="GQJ162" s="211">
        <f t="shared" si="83"/>
        <v>0</v>
      </c>
      <c r="GQK162" s="211">
        <f t="shared" si="83"/>
        <v>0</v>
      </c>
      <c r="GQL162" s="211">
        <f t="shared" si="83"/>
        <v>0</v>
      </c>
      <c r="GQM162" s="211">
        <f t="shared" si="83"/>
        <v>0</v>
      </c>
      <c r="GQN162" s="211">
        <f t="shared" si="83"/>
        <v>0</v>
      </c>
      <c r="GQO162" s="211">
        <f t="shared" si="83"/>
        <v>0</v>
      </c>
      <c r="GQP162" s="211">
        <f t="shared" si="83"/>
        <v>0</v>
      </c>
      <c r="GQQ162" s="211">
        <f t="shared" ref="GQQ162:GTB162" si="84" xml:space="preserve"> GQQ$159</f>
        <v>0</v>
      </c>
      <c r="GQR162" s="211">
        <f t="shared" si="84"/>
        <v>0</v>
      </c>
      <c r="GQS162" s="211">
        <f t="shared" si="84"/>
        <v>0</v>
      </c>
      <c r="GQT162" s="211">
        <f t="shared" si="84"/>
        <v>0</v>
      </c>
      <c r="GQU162" s="211">
        <f t="shared" si="84"/>
        <v>0</v>
      </c>
      <c r="GQV162" s="211">
        <f t="shared" si="84"/>
        <v>0</v>
      </c>
      <c r="GQW162" s="211">
        <f t="shared" si="84"/>
        <v>0</v>
      </c>
      <c r="GQX162" s="211">
        <f t="shared" si="84"/>
        <v>0</v>
      </c>
      <c r="GQY162" s="211">
        <f t="shared" si="84"/>
        <v>0</v>
      </c>
      <c r="GQZ162" s="211">
        <f t="shared" si="84"/>
        <v>0</v>
      </c>
      <c r="GRA162" s="211">
        <f t="shared" si="84"/>
        <v>0</v>
      </c>
      <c r="GRB162" s="211">
        <f t="shared" si="84"/>
        <v>0</v>
      </c>
      <c r="GRC162" s="211">
        <f t="shared" si="84"/>
        <v>0</v>
      </c>
      <c r="GRD162" s="211">
        <f t="shared" si="84"/>
        <v>0</v>
      </c>
      <c r="GRE162" s="211">
        <f t="shared" si="84"/>
        <v>0</v>
      </c>
      <c r="GRF162" s="211">
        <f t="shared" si="84"/>
        <v>0</v>
      </c>
      <c r="GRG162" s="211">
        <f t="shared" si="84"/>
        <v>0</v>
      </c>
      <c r="GRH162" s="211">
        <f t="shared" si="84"/>
        <v>0</v>
      </c>
      <c r="GRI162" s="211">
        <f t="shared" si="84"/>
        <v>0</v>
      </c>
      <c r="GRJ162" s="211">
        <f t="shared" si="84"/>
        <v>0</v>
      </c>
      <c r="GRK162" s="211">
        <f t="shared" si="84"/>
        <v>0</v>
      </c>
      <c r="GRL162" s="211">
        <f t="shared" si="84"/>
        <v>0</v>
      </c>
      <c r="GRM162" s="211">
        <f t="shared" si="84"/>
        <v>0</v>
      </c>
      <c r="GRN162" s="211">
        <f t="shared" si="84"/>
        <v>0</v>
      </c>
      <c r="GRO162" s="211">
        <f t="shared" si="84"/>
        <v>0</v>
      </c>
      <c r="GRP162" s="211">
        <f t="shared" si="84"/>
        <v>0</v>
      </c>
      <c r="GRQ162" s="211">
        <f t="shared" si="84"/>
        <v>0</v>
      </c>
      <c r="GRR162" s="211">
        <f t="shared" si="84"/>
        <v>0</v>
      </c>
      <c r="GRS162" s="211">
        <f t="shared" si="84"/>
        <v>0</v>
      </c>
      <c r="GRT162" s="211">
        <f t="shared" si="84"/>
        <v>0</v>
      </c>
      <c r="GRU162" s="211">
        <f t="shared" si="84"/>
        <v>0</v>
      </c>
      <c r="GRV162" s="211">
        <f t="shared" si="84"/>
        <v>0</v>
      </c>
      <c r="GRW162" s="211">
        <f t="shared" si="84"/>
        <v>0</v>
      </c>
      <c r="GRX162" s="211">
        <f t="shared" si="84"/>
        <v>0</v>
      </c>
      <c r="GRY162" s="211">
        <f t="shared" si="84"/>
        <v>0</v>
      </c>
      <c r="GRZ162" s="211">
        <f t="shared" si="84"/>
        <v>0</v>
      </c>
      <c r="GSA162" s="211">
        <f t="shared" si="84"/>
        <v>0</v>
      </c>
      <c r="GSB162" s="211">
        <f t="shared" si="84"/>
        <v>0</v>
      </c>
      <c r="GSC162" s="211">
        <f t="shared" si="84"/>
        <v>0</v>
      </c>
      <c r="GSD162" s="211">
        <f t="shared" si="84"/>
        <v>0</v>
      </c>
      <c r="GSE162" s="211">
        <f t="shared" si="84"/>
        <v>0</v>
      </c>
      <c r="GSF162" s="211">
        <f t="shared" si="84"/>
        <v>0</v>
      </c>
      <c r="GSG162" s="211">
        <f t="shared" si="84"/>
        <v>0</v>
      </c>
      <c r="GSH162" s="211">
        <f t="shared" si="84"/>
        <v>0</v>
      </c>
      <c r="GSI162" s="211">
        <f t="shared" si="84"/>
        <v>0</v>
      </c>
      <c r="GSJ162" s="211">
        <f t="shared" si="84"/>
        <v>0</v>
      </c>
      <c r="GSK162" s="211">
        <f t="shared" si="84"/>
        <v>0</v>
      </c>
      <c r="GSL162" s="211">
        <f t="shared" si="84"/>
        <v>0</v>
      </c>
      <c r="GSM162" s="211">
        <f t="shared" si="84"/>
        <v>0</v>
      </c>
      <c r="GSN162" s="211">
        <f t="shared" si="84"/>
        <v>0</v>
      </c>
      <c r="GSO162" s="211">
        <f t="shared" si="84"/>
        <v>0</v>
      </c>
      <c r="GSP162" s="211">
        <f t="shared" si="84"/>
        <v>0</v>
      </c>
      <c r="GSQ162" s="211">
        <f t="shared" si="84"/>
        <v>0</v>
      </c>
      <c r="GSR162" s="211">
        <f t="shared" si="84"/>
        <v>0</v>
      </c>
      <c r="GSS162" s="211">
        <f t="shared" si="84"/>
        <v>0</v>
      </c>
      <c r="GST162" s="211">
        <f t="shared" si="84"/>
        <v>0</v>
      </c>
      <c r="GSU162" s="211">
        <f t="shared" si="84"/>
        <v>0</v>
      </c>
      <c r="GSV162" s="211">
        <f t="shared" si="84"/>
        <v>0</v>
      </c>
      <c r="GSW162" s="211">
        <f t="shared" si="84"/>
        <v>0</v>
      </c>
      <c r="GSX162" s="211">
        <f t="shared" si="84"/>
        <v>0</v>
      </c>
      <c r="GSY162" s="211">
        <f t="shared" si="84"/>
        <v>0</v>
      </c>
      <c r="GSZ162" s="211">
        <f t="shared" si="84"/>
        <v>0</v>
      </c>
      <c r="GTA162" s="211">
        <f t="shared" si="84"/>
        <v>0</v>
      </c>
      <c r="GTB162" s="211">
        <f t="shared" si="84"/>
        <v>0</v>
      </c>
      <c r="GTC162" s="211">
        <f t="shared" ref="GTC162:GVN162" si="85" xml:space="preserve"> GTC$159</f>
        <v>0</v>
      </c>
      <c r="GTD162" s="211">
        <f t="shared" si="85"/>
        <v>0</v>
      </c>
      <c r="GTE162" s="211">
        <f t="shared" si="85"/>
        <v>0</v>
      </c>
      <c r="GTF162" s="211">
        <f t="shared" si="85"/>
        <v>0</v>
      </c>
      <c r="GTG162" s="211">
        <f t="shared" si="85"/>
        <v>0</v>
      </c>
      <c r="GTH162" s="211">
        <f t="shared" si="85"/>
        <v>0</v>
      </c>
      <c r="GTI162" s="211">
        <f t="shared" si="85"/>
        <v>0</v>
      </c>
      <c r="GTJ162" s="211">
        <f t="shared" si="85"/>
        <v>0</v>
      </c>
      <c r="GTK162" s="211">
        <f t="shared" si="85"/>
        <v>0</v>
      </c>
      <c r="GTL162" s="211">
        <f t="shared" si="85"/>
        <v>0</v>
      </c>
      <c r="GTM162" s="211">
        <f t="shared" si="85"/>
        <v>0</v>
      </c>
      <c r="GTN162" s="211">
        <f t="shared" si="85"/>
        <v>0</v>
      </c>
      <c r="GTO162" s="211">
        <f t="shared" si="85"/>
        <v>0</v>
      </c>
      <c r="GTP162" s="211">
        <f t="shared" si="85"/>
        <v>0</v>
      </c>
      <c r="GTQ162" s="211">
        <f t="shared" si="85"/>
        <v>0</v>
      </c>
      <c r="GTR162" s="211">
        <f t="shared" si="85"/>
        <v>0</v>
      </c>
      <c r="GTS162" s="211">
        <f t="shared" si="85"/>
        <v>0</v>
      </c>
      <c r="GTT162" s="211">
        <f t="shared" si="85"/>
        <v>0</v>
      </c>
      <c r="GTU162" s="211">
        <f t="shared" si="85"/>
        <v>0</v>
      </c>
      <c r="GTV162" s="211">
        <f t="shared" si="85"/>
        <v>0</v>
      </c>
      <c r="GTW162" s="211">
        <f t="shared" si="85"/>
        <v>0</v>
      </c>
      <c r="GTX162" s="211">
        <f t="shared" si="85"/>
        <v>0</v>
      </c>
      <c r="GTY162" s="211">
        <f t="shared" si="85"/>
        <v>0</v>
      </c>
      <c r="GTZ162" s="211">
        <f t="shared" si="85"/>
        <v>0</v>
      </c>
      <c r="GUA162" s="211">
        <f t="shared" si="85"/>
        <v>0</v>
      </c>
      <c r="GUB162" s="211">
        <f t="shared" si="85"/>
        <v>0</v>
      </c>
      <c r="GUC162" s="211">
        <f t="shared" si="85"/>
        <v>0</v>
      </c>
      <c r="GUD162" s="211">
        <f t="shared" si="85"/>
        <v>0</v>
      </c>
      <c r="GUE162" s="211">
        <f t="shared" si="85"/>
        <v>0</v>
      </c>
      <c r="GUF162" s="211">
        <f t="shared" si="85"/>
        <v>0</v>
      </c>
      <c r="GUG162" s="211">
        <f t="shared" si="85"/>
        <v>0</v>
      </c>
      <c r="GUH162" s="211">
        <f t="shared" si="85"/>
        <v>0</v>
      </c>
      <c r="GUI162" s="211">
        <f t="shared" si="85"/>
        <v>0</v>
      </c>
      <c r="GUJ162" s="211">
        <f t="shared" si="85"/>
        <v>0</v>
      </c>
      <c r="GUK162" s="211">
        <f t="shared" si="85"/>
        <v>0</v>
      </c>
      <c r="GUL162" s="211">
        <f t="shared" si="85"/>
        <v>0</v>
      </c>
      <c r="GUM162" s="211">
        <f t="shared" si="85"/>
        <v>0</v>
      </c>
      <c r="GUN162" s="211">
        <f t="shared" si="85"/>
        <v>0</v>
      </c>
      <c r="GUO162" s="211">
        <f t="shared" si="85"/>
        <v>0</v>
      </c>
      <c r="GUP162" s="211">
        <f t="shared" si="85"/>
        <v>0</v>
      </c>
      <c r="GUQ162" s="211">
        <f t="shared" si="85"/>
        <v>0</v>
      </c>
      <c r="GUR162" s="211">
        <f t="shared" si="85"/>
        <v>0</v>
      </c>
      <c r="GUS162" s="211">
        <f t="shared" si="85"/>
        <v>0</v>
      </c>
      <c r="GUT162" s="211">
        <f t="shared" si="85"/>
        <v>0</v>
      </c>
      <c r="GUU162" s="211">
        <f t="shared" si="85"/>
        <v>0</v>
      </c>
      <c r="GUV162" s="211">
        <f t="shared" si="85"/>
        <v>0</v>
      </c>
      <c r="GUW162" s="211">
        <f t="shared" si="85"/>
        <v>0</v>
      </c>
      <c r="GUX162" s="211">
        <f t="shared" si="85"/>
        <v>0</v>
      </c>
      <c r="GUY162" s="211">
        <f t="shared" si="85"/>
        <v>0</v>
      </c>
      <c r="GUZ162" s="211">
        <f t="shared" si="85"/>
        <v>0</v>
      </c>
      <c r="GVA162" s="211">
        <f t="shared" si="85"/>
        <v>0</v>
      </c>
      <c r="GVB162" s="211">
        <f t="shared" si="85"/>
        <v>0</v>
      </c>
      <c r="GVC162" s="211">
        <f t="shared" si="85"/>
        <v>0</v>
      </c>
      <c r="GVD162" s="211">
        <f t="shared" si="85"/>
        <v>0</v>
      </c>
      <c r="GVE162" s="211">
        <f t="shared" si="85"/>
        <v>0</v>
      </c>
      <c r="GVF162" s="211">
        <f t="shared" si="85"/>
        <v>0</v>
      </c>
      <c r="GVG162" s="211">
        <f t="shared" si="85"/>
        <v>0</v>
      </c>
      <c r="GVH162" s="211">
        <f t="shared" si="85"/>
        <v>0</v>
      </c>
      <c r="GVI162" s="211">
        <f t="shared" si="85"/>
        <v>0</v>
      </c>
      <c r="GVJ162" s="211">
        <f t="shared" si="85"/>
        <v>0</v>
      </c>
      <c r="GVK162" s="211">
        <f t="shared" si="85"/>
        <v>0</v>
      </c>
      <c r="GVL162" s="211">
        <f t="shared" si="85"/>
        <v>0</v>
      </c>
      <c r="GVM162" s="211">
        <f t="shared" si="85"/>
        <v>0</v>
      </c>
      <c r="GVN162" s="211">
        <f t="shared" si="85"/>
        <v>0</v>
      </c>
      <c r="GVO162" s="211">
        <f t="shared" ref="GVO162:GXZ162" si="86" xml:space="preserve"> GVO$159</f>
        <v>0</v>
      </c>
      <c r="GVP162" s="211">
        <f t="shared" si="86"/>
        <v>0</v>
      </c>
      <c r="GVQ162" s="211">
        <f t="shared" si="86"/>
        <v>0</v>
      </c>
      <c r="GVR162" s="211">
        <f t="shared" si="86"/>
        <v>0</v>
      </c>
      <c r="GVS162" s="211">
        <f t="shared" si="86"/>
        <v>0</v>
      </c>
      <c r="GVT162" s="211">
        <f t="shared" si="86"/>
        <v>0</v>
      </c>
      <c r="GVU162" s="211">
        <f t="shared" si="86"/>
        <v>0</v>
      </c>
      <c r="GVV162" s="211">
        <f t="shared" si="86"/>
        <v>0</v>
      </c>
      <c r="GVW162" s="211">
        <f t="shared" si="86"/>
        <v>0</v>
      </c>
      <c r="GVX162" s="211">
        <f t="shared" si="86"/>
        <v>0</v>
      </c>
      <c r="GVY162" s="211">
        <f t="shared" si="86"/>
        <v>0</v>
      </c>
      <c r="GVZ162" s="211">
        <f t="shared" si="86"/>
        <v>0</v>
      </c>
      <c r="GWA162" s="211">
        <f t="shared" si="86"/>
        <v>0</v>
      </c>
      <c r="GWB162" s="211">
        <f t="shared" si="86"/>
        <v>0</v>
      </c>
      <c r="GWC162" s="211">
        <f t="shared" si="86"/>
        <v>0</v>
      </c>
      <c r="GWD162" s="211">
        <f t="shared" si="86"/>
        <v>0</v>
      </c>
      <c r="GWE162" s="211">
        <f t="shared" si="86"/>
        <v>0</v>
      </c>
      <c r="GWF162" s="211">
        <f t="shared" si="86"/>
        <v>0</v>
      </c>
      <c r="GWG162" s="211">
        <f t="shared" si="86"/>
        <v>0</v>
      </c>
      <c r="GWH162" s="211">
        <f t="shared" si="86"/>
        <v>0</v>
      </c>
      <c r="GWI162" s="211">
        <f t="shared" si="86"/>
        <v>0</v>
      </c>
      <c r="GWJ162" s="211">
        <f t="shared" si="86"/>
        <v>0</v>
      </c>
      <c r="GWK162" s="211">
        <f t="shared" si="86"/>
        <v>0</v>
      </c>
      <c r="GWL162" s="211">
        <f t="shared" si="86"/>
        <v>0</v>
      </c>
      <c r="GWM162" s="211">
        <f t="shared" si="86"/>
        <v>0</v>
      </c>
      <c r="GWN162" s="211">
        <f t="shared" si="86"/>
        <v>0</v>
      </c>
      <c r="GWO162" s="211">
        <f t="shared" si="86"/>
        <v>0</v>
      </c>
      <c r="GWP162" s="211">
        <f t="shared" si="86"/>
        <v>0</v>
      </c>
      <c r="GWQ162" s="211">
        <f t="shared" si="86"/>
        <v>0</v>
      </c>
      <c r="GWR162" s="211">
        <f t="shared" si="86"/>
        <v>0</v>
      </c>
      <c r="GWS162" s="211">
        <f t="shared" si="86"/>
        <v>0</v>
      </c>
      <c r="GWT162" s="211">
        <f t="shared" si="86"/>
        <v>0</v>
      </c>
      <c r="GWU162" s="211">
        <f t="shared" si="86"/>
        <v>0</v>
      </c>
      <c r="GWV162" s="211">
        <f t="shared" si="86"/>
        <v>0</v>
      </c>
      <c r="GWW162" s="211">
        <f t="shared" si="86"/>
        <v>0</v>
      </c>
      <c r="GWX162" s="211">
        <f t="shared" si="86"/>
        <v>0</v>
      </c>
      <c r="GWY162" s="211">
        <f t="shared" si="86"/>
        <v>0</v>
      </c>
      <c r="GWZ162" s="211">
        <f t="shared" si="86"/>
        <v>0</v>
      </c>
      <c r="GXA162" s="211">
        <f t="shared" si="86"/>
        <v>0</v>
      </c>
      <c r="GXB162" s="211">
        <f t="shared" si="86"/>
        <v>0</v>
      </c>
      <c r="GXC162" s="211">
        <f t="shared" si="86"/>
        <v>0</v>
      </c>
      <c r="GXD162" s="211">
        <f t="shared" si="86"/>
        <v>0</v>
      </c>
      <c r="GXE162" s="211">
        <f t="shared" si="86"/>
        <v>0</v>
      </c>
      <c r="GXF162" s="211">
        <f t="shared" si="86"/>
        <v>0</v>
      </c>
      <c r="GXG162" s="211">
        <f t="shared" si="86"/>
        <v>0</v>
      </c>
      <c r="GXH162" s="211">
        <f t="shared" si="86"/>
        <v>0</v>
      </c>
      <c r="GXI162" s="211">
        <f t="shared" si="86"/>
        <v>0</v>
      </c>
      <c r="GXJ162" s="211">
        <f t="shared" si="86"/>
        <v>0</v>
      </c>
      <c r="GXK162" s="211">
        <f t="shared" si="86"/>
        <v>0</v>
      </c>
      <c r="GXL162" s="211">
        <f t="shared" si="86"/>
        <v>0</v>
      </c>
      <c r="GXM162" s="211">
        <f t="shared" si="86"/>
        <v>0</v>
      </c>
      <c r="GXN162" s="211">
        <f t="shared" si="86"/>
        <v>0</v>
      </c>
      <c r="GXO162" s="211">
        <f t="shared" si="86"/>
        <v>0</v>
      </c>
      <c r="GXP162" s="211">
        <f t="shared" si="86"/>
        <v>0</v>
      </c>
      <c r="GXQ162" s="211">
        <f t="shared" si="86"/>
        <v>0</v>
      </c>
      <c r="GXR162" s="211">
        <f t="shared" si="86"/>
        <v>0</v>
      </c>
      <c r="GXS162" s="211">
        <f t="shared" si="86"/>
        <v>0</v>
      </c>
      <c r="GXT162" s="211">
        <f t="shared" si="86"/>
        <v>0</v>
      </c>
      <c r="GXU162" s="211">
        <f t="shared" si="86"/>
        <v>0</v>
      </c>
      <c r="GXV162" s="211">
        <f t="shared" si="86"/>
        <v>0</v>
      </c>
      <c r="GXW162" s="211">
        <f t="shared" si="86"/>
        <v>0</v>
      </c>
      <c r="GXX162" s="211">
        <f t="shared" si="86"/>
        <v>0</v>
      </c>
      <c r="GXY162" s="211">
        <f t="shared" si="86"/>
        <v>0</v>
      </c>
      <c r="GXZ162" s="211">
        <f t="shared" si="86"/>
        <v>0</v>
      </c>
      <c r="GYA162" s="211">
        <f t="shared" ref="GYA162:HAL162" si="87" xml:space="preserve"> GYA$159</f>
        <v>0</v>
      </c>
      <c r="GYB162" s="211">
        <f t="shared" si="87"/>
        <v>0</v>
      </c>
      <c r="GYC162" s="211">
        <f t="shared" si="87"/>
        <v>0</v>
      </c>
      <c r="GYD162" s="211">
        <f t="shared" si="87"/>
        <v>0</v>
      </c>
      <c r="GYE162" s="211">
        <f t="shared" si="87"/>
        <v>0</v>
      </c>
      <c r="GYF162" s="211">
        <f t="shared" si="87"/>
        <v>0</v>
      </c>
      <c r="GYG162" s="211">
        <f t="shared" si="87"/>
        <v>0</v>
      </c>
      <c r="GYH162" s="211">
        <f t="shared" si="87"/>
        <v>0</v>
      </c>
      <c r="GYI162" s="211">
        <f t="shared" si="87"/>
        <v>0</v>
      </c>
      <c r="GYJ162" s="211">
        <f t="shared" si="87"/>
        <v>0</v>
      </c>
      <c r="GYK162" s="211">
        <f t="shared" si="87"/>
        <v>0</v>
      </c>
      <c r="GYL162" s="211">
        <f t="shared" si="87"/>
        <v>0</v>
      </c>
      <c r="GYM162" s="211">
        <f t="shared" si="87"/>
        <v>0</v>
      </c>
      <c r="GYN162" s="211">
        <f t="shared" si="87"/>
        <v>0</v>
      </c>
      <c r="GYO162" s="211">
        <f t="shared" si="87"/>
        <v>0</v>
      </c>
      <c r="GYP162" s="211">
        <f t="shared" si="87"/>
        <v>0</v>
      </c>
      <c r="GYQ162" s="211">
        <f t="shared" si="87"/>
        <v>0</v>
      </c>
      <c r="GYR162" s="211">
        <f t="shared" si="87"/>
        <v>0</v>
      </c>
      <c r="GYS162" s="211">
        <f t="shared" si="87"/>
        <v>0</v>
      </c>
      <c r="GYT162" s="211">
        <f t="shared" si="87"/>
        <v>0</v>
      </c>
      <c r="GYU162" s="211">
        <f t="shared" si="87"/>
        <v>0</v>
      </c>
      <c r="GYV162" s="211">
        <f t="shared" si="87"/>
        <v>0</v>
      </c>
      <c r="GYW162" s="211">
        <f t="shared" si="87"/>
        <v>0</v>
      </c>
      <c r="GYX162" s="211">
        <f t="shared" si="87"/>
        <v>0</v>
      </c>
      <c r="GYY162" s="211">
        <f t="shared" si="87"/>
        <v>0</v>
      </c>
      <c r="GYZ162" s="211">
        <f t="shared" si="87"/>
        <v>0</v>
      </c>
      <c r="GZA162" s="211">
        <f t="shared" si="87"/>
        <v>0</v>
      </c>
      <c r="GZB162" s="211">
        <f t="shared" si="87"/>
        <v>0</v>
      </c>
      <c r="GZC162" s="211">
        <f t="shared" si="87"/>
        <v>0</v>
      </c>
      <c r="GZD162" s="211">
        <f t="shared" si="87"/>
        <v>0</v>
      </c>
      <c r="GZE162" s="211">
        <f t="shared" si="87"/>
        <v>0</v>
      </c>
      <c r="GZF162" s="211">
        <f t="shared" si="87"/>
        <v>0</v>
      </c>
      <c r="GZG162" s="211">
        <f t="shared" si="87"/>
        <v>0</v>
      </c>
      <c r="GZH162" s="211">
        <f t="shared" si="87"/>
        <v>0</v>
      </c>
      <c r="GZI162" s="211">
        <f t="shared" si="87"/>
        <v>0</v>
      </c>
      <c r="GZJ162" s="211">
        <f t="shared" si="87"/>
        <v>0</v>
      </c>
      <c r="GZK162" s="211">
        <f t="shared" si="87"/>
        <v>0</v>
      </c>
      <c r="GZL162" s="211">
        <f t="shared" si="87"/>
        <v>0</v>
      </c>
      <c r="GZM162" s="211">
        <f t="shared" si="87"/>
        <v>0</v>
      </c>
      <c r="GZN162" s="211">
        <f t="shared" si="87"/>
        <v>0</v>
      </c>
      <c r="GZO162" s="211">
        <f t="shared" si="87"/>
        <v>0</v>
      </c>
      <c r="GZP162" s="211">
        <f t="shared" si="87"/>
        <v>0</v>
      </c>
      <c r="GZQ162" s="211">
        <f t="shared" si="87"/>
        <v>0</v>
      </c>
      <c r="GZR162" s="211">
        <f t="shared" si="87"/>
        <v>0</v>
      </c>
      <c r="GZS162" s="211">
        <f t="shared" si="87"/>
        <v>0</v>
      </c>
      <c r="GZT162" s="211">
        <f t="shared" si="87"/>
        <v>0</v>
      </c>
      <c r="GZU162" s="211">
        <f t="shared" si="87"/>
        <v>0</v>
      </c>
      <c r="GZV162" s="211">
        <f t="shared" si="87"/>
        <v>0</v>
      </c>
      <c r="GZW162" s="211">
        <f t="shared" si="87"/>
        <v>0</v>
      </c>
      <c r="GZX162" s="211">
        <f t="shared" si="87"/>
        <v>0</v>
      </c>
      <c r="GZY162" s="211">
        <f t="shared" si="87"/>
        <v>0</v>
      </c>
      <c r="GZZ162" s="211">
        <f t="shared" si="87"/>
        <v>0</v>
      </c>
      <c r="HAA162" s="211">
        <f t="shared" si="87"/>
        <v>0</v>
      </c>
      <c r="HAB162" s="211">
        <f t="shared" si="87"/>
        <v>0</v>
      </c>
      <c r="HAC162" s="211">
        <f t="shared" si="87"/>
        <v>0</v>
      </c>
      <c r="HAD162" s="211">
        <f t="shared" si="87"/>
        <v>0</v>
      </c>
      <c r="HAE162" s="211">
        <f t="shared" si="87"/>
        <v>0</v>
      </c>
      <c r="HAF162" s="211">
        <f t="shared" si="87"/>
        <v>0</v>
      </c>
      <c r="HAG162" s="211">
        <f t="shared" si="87"/>
        <v>0</v>
      </c>
      <c r="HAH162" s="211">
        <f t="shared" si="87"/>
        <v>0</v>
      </c>
      <c r="HAI162" s="211">
        <f t="shared" si="87"/>
        <v>0</v>
      </c>
      <c r="HAJ162" s="211">
        <f t="shared" si="87"/>
        <v>0</v>
      </c>
      <c r="HAK162" s="211">
        <f t="shared" si="87"/>
        <v>0</v>
      </c>
      <c r="HAL162" s="211">
        <f t="shared" si="87"/>
        <v>0</v>
      </c>
      <c r="HAM162" s="211">
        <f t="shared" ref="HAM162:HCX162" si="88" xml:space="preserve"> HAM$159</f>
        <v>0</v>
      </c>
      <c r="HAN162" s="211">
        <f t="shared" si="88"/>
        <v>0</v>
      </c>
      <c r="HAO162" s="211">
        <f t="shared" si="88"/>
        <v>0</v>
      </c>
      <c r="HAP162" s="211">
        <f t="shared" si="88"/>
        <v>0</v>
      </c>
      <c r="HAQ162" s="211">
        <f t="shared" si="88"/>
        <v>0</v>
      </c>
      <c r="HAR162" s="211">
        <f t="shared" si="88"/>
        <v>0</v>
      </c>
      <c r="HAS162" s="211">
        <f t="shared" si="88"/>
        <v>0</v>
      </c>
      <c r="HAT162" s="211">
        <f t="shared" si="88"/>
        <v>0</v>
      </c>
      <c r="HAU162" s="211">
        <f t="shared" si="88"/>
        <v>0</v>
      </c>
      <c r="HAV162" s="211">
        <f t="shared" si="88"/>
        <v>0</v>
      </c>
      <c r="HAW162" s="211">
        <f t="shared" si="88"/>
        <v>0</v>
      </c>
      <c r="HAX162" s="211">
        <f t="shared" si="88"/>
        <v>0</v>
      </c>
      <c r="HAY162" s="211">
        <f t="shared" si="88"/>
        <v>0</v>
      </c>
      <c r="HAZ162" s="211">
        <f t="shared" si="88"/>
        <v>0</v>
      </c>
      <c r="HBA162" s="211">
        <f t="shared" si="88"/>
        <v>0</v>
      </c>
      <c r="HBB162" s="211">
        <f t="shared" si="88"/>
        <v>0</v>
      </c>
      <c r="HBC162" s="211">
        <f t="shared" si="88"/>
        <v>0</v>
      </c>
      <c r="HBD162" s="211">
        <f t="shared" si="88"/>
        <v>0</v>
      </c>
      <c r="HBE162" s="211">
        <f t="shared" si="88"/>
        <v>0</v>
      </c>
      <c r="HBF162" s="211">
        <f t="shared" si="88"/>
        <v>0</v>
      </c>
      <c r="HBG162" s="211">
        <f t="shared" si="88"/>
        <v>0</v>
      </c>
      <c r="HBH162" s="211">
        <f t="shared" si="88"/>
        <v>0</v>
      </c>
      <c r="HBI162" s="211">
        <f t="shared" si="88"/>
        <v>0</v>
      </c>
      <c r="HBJ162" s="211">
        <f t="shared" si="88"/>
        <v>0</v>
      </c>
      <c r="HBK162" s="211">
        <f t="shared" si="88"/>
        <v>0</v>
      </c>
      <c r="HBL162" s="211">
        <f t="shared" si="88"/>
        <v>0</v>
      </c>
      <c r="HBM162" s="211">
        <f t="shared" si="88"/>
        <v>0</v>
      </c>
      <c r="HBN162" s="211">
        <f t="shared" si="88"/>
        <v>0</v>
      </c>
      <c r="HBO162" s="211">
        <f t="shared" si="88"/>
        <v>0</v>
      </c>
      <c r="HBP162" s="211">
        <f t="shared" si="88"/>
        <v>0</v>
      </c>
      <c r="HBQ162" s="211">
        <f t="shared" si="88"/>
        <v>0</v>
      </c>
      <c r="HBR162" s="211">
        <f t="shared" si="88"/>
        <v>0</v>
      </c>
      <c r="HBS162" s="211">
        <f t="shared" si="88"/>
        <v>0</v>
      </c>
      <c r="HBT162" s="211">
        <f t="shared" si="88"/>
        <v>0</v>
      </c>
      <c r="HBU162" s="211">
        <f t="shared" si="88"/>
        <v>0</v>
      </c>
      <c r="HBV162" s="211">
        <f t="shared" si="88"/>
        <v>0</v>
      </c>
      <c r="HBW162" s="211">
        <f t="shared" si="88"/>
        <v>0</v>
      </c>
      <c r="HBX162" s="211">
        <f t="shared" si="88"/>
        <v>0</v>
      </c>
      <c r="HBY162" s="211">
        <f t="shared" si="88"/>
        <v>0</v>
      </c>
      <c r="HBZ162" s="211">
        <f t="shared" si="88"/>
        <v>0</v>
      </c>
      <c r="HCA162" s="211">
        <f t="shared" si="88"/>
        <v>0</v>
      </c>
      <c r="HCB162" s="211">
        <f t="shared" si="88"/>
        <v>0</v>
      </c>
      <c r="HCC162" s="211">
        <f t="shared" si="88"/>
        <v>0</v>
      </c>
      <c r="HCD162" s="211">
        <f t="shared" si="88"/>
        <v>0</v>
      </c>
      <c r="HCE162" s="211">
        <f t="shared" si="88"/>
        <v>0</v>
      </c>
      <c r="HCF162" s="211">
        <f t="shared" si="88"/>
        <v>0</v>
      </c>
      <c r="HCG162" s="211">
        <f t="shared" si="88"/>
        <v>0</v>
      </c>
      <c r="HCH162" s="211">
        <f t="shared" si="88"/>
        <v>0</v>
      </c>
      <c r="HCI162" s="211">
        <f t="shared" si="88"/>
        <v>0</v>
      </c>
      <c r="HCJ162" s="211">
        <f t="shared" si="88"/>
        <v>0</v>
      </c>
      <c r="HCK162" s="211">
        <f t="shared" si="88"/>
        <v>0</v>
      </c>
      <c r="HCL162" s="211">
        <f t="shared" si="88"/>
        <v>0</v>
      </c>
      <c r="HCM162" s="211">
        <f t="shared" si="88"/>
        <v>0</v>
      </c>
      <c r="HCN162" s="211">
        <f t="shared" si="88"/>
        <v>0</v>
      </c>
      <c r="HCO162" s="211">
        <f t="shared" si="88"/>
        <v>0</v>
      </c>
      <c r="HCP162" s="211">
        <f t="shared" si="88"/>
        <v>0</v>
      </c>
      <c r="HCQ162" s="211">
        <f t="shared" si="88"/>
        <v>0</v>
      </c>
      <c r="HCR162" s="211">
        <f t="shared" si="88"/>
        <v>0</v>
      </c>
      <c r="HCS162" s="211">
        <f t="shared" si="88"/>
        <v>0</v>
      </c>
      <c r="HCT162" s="211">
        <f t="shared" si="88"/>
        <v>0</v>
      </c>
      <c r="HCU162" s="211">
        <f t="shared" si="88"/>
        <v>0</v>
      </c>
      <c r="HCV162" s="211">
        <f t="shared" si="88"/>
        <v>0</v>
      </c>
      <c r="HCW162" s="211">
        <f t="shared" si="88"/>
        <v>0</v>
      </c>
      <c r="HCX162" s="211">
        <f t="shared" si="88"/>
        <v>0</v>
      </c>
      <c r="HCY162" s="211">
        <f t="shared" ref="HCY162:HFJ162" si="89" xml:space="preserve"> HCY$159</f>
        <v>0</v>
      </c>
      <c r="HCZ162" s="211">
        <f t="shared" si="89"/>
        <v>0</v>
      </c>
      <c r="HDA162" s="211">
        <f t="shared" si="89"/>
        <v>0</v>
      </c>
      <c r="HDB162" s="211">
        <f t="shared" si="89"/>
        <v>0</v>
      </c>
      <c r="HDC162" s="211">
        <f t="shared" si="89"/>
        <v>0</v>
      </c>
      <c r="HDD162" s="211">
        <f t="shared" si="89"/>
        <v>0</v>
      </c>
      <c r="HDE162" s="211">
        <f t="shared" si="89"/>
        <v>0</v>
      </c>
      <c r="HDF162" s="211">
        <f t="shared" si="89"/>
        <v>0</v>
      </c>
      <c r="HDG162" s="211">
        <f t="shared" si="89"/>
        <v>0</v>
      </c>
      <c r="HDH162" s="211">
        <f t="shared" si="89"/>
        <v>0</v>
      </c>
      <c r="HDI162" s="211">
        <f t="shared" si="89"/>
        <v>0</v>
      </c>
      <c r="HDJ162" s="211">
        <f t="shared" si="89"/>
        <v>0</v>
      </c>
      <c r="HDK162" s="211">
        <f t="shared" si="89"/>
        <v>0</v>
      </c>
      <c r="HDL162" s="211">
        <f t="shared" si="89"/>
        <v>0</v>
      </c>
      <c r="HDM162" s="211">
        <f t="shared" si="89"/>
        <v>0</v>
      </c>
      <c r="HDN162" s="211">
        <f t="shared" si="89"/>
        <v>0</v>
      </c>
      <c r="HDO162" s="211">
        <f t="shared" si="89"/>
        <v>0</v>
      </c>
      <c r="HDP162" s="211">
        <f t="shared" si="89"/>
        <v>0</v>
      </c>
      <c r="HDQ162" s="211">
        <f t="shared" si="89"/>
        <v>0</v>
      </c>
      <c r="HDR162" s="211">
        <f t="shared" si="89"/>
        <v>0</v>
      </c>
      <c r="HDS162" s="211">
        <f t="shared" si="89"/>
        <v>0</v>
      </c>
      <c r="HDT162" s="211">
        <f t="shared" si="89"/>
        <v>0</v>
      </c>
      <c r="HDU162" s="211">
        <f t="shared" si="89"/>
        <v>0</v>
      </c>
      <c r="HDV162" s="211">
        <f t="shared" si="89"/>
        <v>0</v>
      </c>
      <c r="HDW162" s="211">
        <f t="shared" si="89"/>
        <v>0</v>
      </c>
      <c r="HDX162" s="211">
        <f t="shared" si="89"/>
        <v>0</v>
      </c>
      <c r="HDY162" s="211">
        <f t="shared" si="89"/>
        <v>0</v>
      </c>
      <c r="HDZ162" s="211">
        <f t="shared" si="89"/>
        <v>0</v>
      </c>
      <c r="HEA162" s="211">
        <f t="shared" si="89"/>
        <v>0</v>
      </c>
      <c r="HEB162" s="211">
        <f t="shared" si="89"/>
        <v>0</v>
      </c>
      <c r="HEC162" s="211">
        <f t="shared" si="89"/>
        <v>0</v>
      </c>
      <c r="HED162" s="211">
        <f t="shared" si="89"/>
        <v>0</v>
      </c>
      <c r="HEE162" s="211">
        <f t="shared" si="89"/>
        <v>0</v>
      </c>
      <c r="HEF162" s="211">
        <f t="shared" si="89"/>
        <v>0</v>
      </c>
      <c r="HEG162" s="211">
        <f t="shared" si="89"/>
        <v>0</v>
      </c>
      <c r="HEH162" s="211">
        <f t="shared" si="89"/>
        <v>0</v>
      </c>
      <c r="HEI162" s="211">
        <f t="shared" si="89"/>
        <v>0</v>
      </c>
      <c r="HEJ162" s="211">
        <f t="shared" si="89"/>
        <v>0</v>
      </c>
      <c r="HEK162" s="211">
        <f t="shared" si="89"/>
        <v>0</v>
      </c>
      <c r="HEL162" s="211">
        <f t="shared" si="89"/>
        <v>0</v>
      </c>
      <c r="HEM162" s="211">
        <f t="shared" si="89"/>
        <v>0</v>
      </c>
      <c r="HEN162" s="211">
        <f t="shared" si="89"/>
        <v>0</v>
      </c>
      <c r="HEO162" s="211">
        <f t="shared" si="89"/>
        <v>0</v>
      </c>
      <c r="HEP162" s="211">
        <f t="shared" si="89"/>
        <v>0</v>
      </c>
      <c r="HEQ162" s="211">
        <f t="shared" si="89"/>
        <v>0</v>
      </c>
      <c r="HER162" s="211">
        <f t="shared" si="89"/>
        <v>0</v>
      </c>
      <c r="HES162" s="211">
        <f t="shared" si="89"/>
        <v>0</v>
      </c>
      <c r="HET162" s="211">
        <f t="shared" si="89"/>
        <v>0</v>
      </c>
      <c r="HEU162" s="211">
        <f t="shared" si="89"/>
        <v>0</v>
      </c>
      <c r="HEV162" s="211">
        <f t="shared" si="89"/>
        <v>0</v>
      </c>
      <c r="HEW162" s="211">
        <f t="shared" si="89"/>
        <v>0</v>
      </c>
      <c r="HEX162" s="211">
        <f t="shared" si="89"/>
        <v>0</v>
      </c>
      <c r="HEY162" s="211">
        <f t="shared" si="89"/>
        <v>0</v>
      </c>
      <c r="HEZ162" s="211">
        <f t="shared" si="89"/>
        <v>0</v>
      </c>
      <c r="HFA162" s="211">
        <f t="shared" si="89"/>
        <v>0</v>
      </c>
      <c r="HFB162" s="211">
        <f t="shared" si="89"/>
        <v>0</v>
      </c>
      <c r="HFC162" s="211">
        <f t="shared" si="89"/>
        <v>0</v>
      </c>
      <c r="HFD162" s="211">
        <f t="shared" si="89"/>
        <v>0</v>
      </c>
      <c r="HFE162" s="211">
        <f t="shared" si="89"/>
        <v>0</v>
      </c>
      <c r="HFF162" s="211">
        <f t="shared" si="89"/>
        <v>0</v>
      </c>
      <c r="HFG162" s="211">
        <f t="shared" si="89"/>
        <v>0</v>
      </c>
      <c r="HFH162" s="211">
        <f t="shared" si="89"/>
        <v>0</v>
      </c>
      <c r="HFI162" s="211">
        <f t="shared" si="89"/>
        <v>0</v>
      </c>
      <c r="HFJ162" s="211">
        <f t="shared" si="89"/>
        <v>0</v>
      </c>
      <c r="HFK162" s="211">
        <f t="shared" ref="HFK162:HHV162" si="90" xml:space="preserve"> HFK$159</f>
        <v>0</v>
      </c>
      <c r="HFL162" s="211">
        <f t="shared" si="90"/>
        <v>0</v>
      </c>
      <c r="HFM162" s="211">
        <f t="shared" si="90"/>
        <v>0</v>
      </c>
      <c r="HFN162" s="211">
        <f t="shared" si="90"/>
        <v>0</v>
      </c>
      <c r="HFO162" s="211">
        <f t="shared" si="90"/>
        <v>0</v>
      </c>
      <c r="HFP162" s="211">
        <f t="shared" si="90"/>
        <v>0</v>
      </c>
      <c r="HFQ162" s="211">
        <f t="shared" si="90"/>
        <v>0</v>
      </c>
      <c r="HFR162" s="211">
        <f t="shared" si="90"/>
        <v>0</v>
      </c>
      <c r="HFS162" s="211">
        <f t="shared" si="90"/>
        <v>0</v>
      </c>
      <c r="HFT162" s="211">
        <f t="shared" si="90"/>
        <v>0</v>
      </c>
      <c r="HFU162" s="211">
        <f t="shared" si="90"/>
        <v>0</v>
      </c>
      <c r="HFV162" s="211">
        <f t="shared" si="90"/>
        <v>0</v>
      </c>
      <c r="HFW162" s="211">
        <f t="shared" si="90"/>
        <v>0</v>
      </c>
      <c r="HFX162" s="211">
        <f t="shared" si="90"/>
        <v>0</v>
      </c>
      <c r="HFY162" s="211">
        <f t="shared" si="90"/>
        <v>0</v>
      </c>
      <c r="HFZ162" s="211">
        <f t="shared" si="90"/>
        <v>0</v>
      </c>
      <c r="HGA162" s="211">
        <f t="shared" si="90"/>
        <v>0</v>
      </c>
      <c r="HGB162" s="211">
        <f t="shared" si="90"/>
        <v>0</v>
      </c>
      <c r="HGC162" s="211">
        <f t="shared" si="90"/>
        <v>0</v>
      </c>
      <c r="HGD162" s="211">
        <f t="shared" si="90"/>
        <v>0</v>
      </c>
      <c r="HGE162" s="211">
        <f t="shared" si="90"/>
        <v>0</v>
      </c>
      <c r="HGF162" s="211">
        <f t="shared" si="90"/>
        <v>0</v>
      </c>
      <c r="HGG162" s="211">
        <f t="shared" si="90"/>
        <v>0</v>
      </c>
      <c r="HGH162" s="211">
        <f t="shared" si="90"/>
        <v>0</v>
      </c>
      <c r="HGI162" s="211">
        <f t="shared" si="90"/>
        <v>0</v>
      </c>
      <c r="HGJ162" s="211">
        <f t="shared" si="90"/>
        <v>0</v>
      </c>
      <c r="HGK162" s="211">
        <f t="shared" si="90"/>
        <v>0</v>
      </c>
      <c r="HGL162" s="211">
        <f t="shared" si="90"/>
        <v>0</v>
      </c>
      <c r="HGM162" s="211">
        <f t="shared" si="90"/>
        <v>0</v>
      </c>
      <c r="HGN162" s="211">
        <f t="shared" si="90"/>
        <v>0</v>
      </c>
      <c r="HGO162" s="211">
        <f t="shared" si="90"/>
        <v>0</v>
      </c>
      <c r="HGP162" s="211">
        <f t="shared" si="90"/>
        <v>0</v>
      </c>
      <c r="HGQ162" s="211">
        <f t="shared" si="90"/>
        <v>0</v>
      </c>
      <c r="HGR162" s="211">
        <f t="shared" si="90"/>
        <v>0</v>
      </c>
      <c r="HGS162" s="211">
        <f t="shared" si="90"/>
        <v>0</v>
      </c>
      <c r="HGT162" s="211">
        <f t="shared" si="90"/>
        <v>0</v>
      </c>
      <c r="HGU162" s="211">
        <f t="shared" si="90"/>
        <v>0</v>
      </c>
      <c r="HGV162" s="211">
        <f t="shared" si="90"/>
        <v>0</v>
      </c>
      <c r="HGW162" s="211">
        <f t="shared" si="90"/>
        <v>0</v>
      </c>
      <c r="HGX162" s="211">
        <f t="shared" si="90"/>
        <v>0</v>
      </c>
      <c r="HGY162" s="211">
        <f t="shared" si="90"/>
        <v>0</v>
      </c>
      <c r="HGZ162" s="211">
        <f t="shared" si="90"/>
        <v>0</v>
      </c>
      <c r="HHA162" s="211">
        <f t="shared" si="90"/>
        <v>0</v>
      </c>
      <c r="HHB162" s="211">
        <f t="shared" si="90"/>
        <v>0</v>
      </c>
      <c r="HHC162" s="211">
        <f t="shared" si="90"/>
        <v>0</v>
      </c>
      <c r="HHD162" s="211">
        <f t="shared" si="90"/>
        <v>0</v>
      </c>
      <c r="HHE162" s="211">
        <f t="shared" si="90"/>
        <v>0</v>
      </c>
      <c r="HHF162" s="211">
        <f t="shared" si="90"/>
        <v>0</v>
      </c>
      <c r="HHG162" s="211">
        <f t="shared" si="90"/>
        <v>0</v>
      </c>
      <c r="HHH162" s="211">
        <f t="shared" si="90"/>
        <v>0</v>
      </c>
      <c r="HHI162" s="211">
        <f t="shared" si="90"/>
        <v>0</v>
      </c>
      <c r="HHJ162" s="211">
        <f t="shared" si="90"/>
        <v>0</v>
      </c>
      <c r="HHK162" s="211">
        <f t="shared" si="90"/>
        <v>0</v>
      </c>
      <c r="HHL162" s="211">
        <f t="shared" si="90"/>
        <v>0</v>
      </c>
      <c r="HHM162" s="211">
        <f t="shared" si="90"/>
        <v>0</v>
      </c>
      <c r="HHN162" s="211">
        <f t="shared" si="90"/>
        <v>0</v>
      </c>
      <c r="HHO162" s="211">
        <f t="shared" si="90"/>
        <v>0</v>
      </c>
      <c r="HHP162" s="211">
        <f t="shared" si="90"/>
        <v>0</v>
      </c>
      <c r="HHQ162" s="211">
        <f t="shared" si="90"/>
        <v>0</v>
      </c>
      <c r="HHR162" s="211">
        <f t="shared" si="90"/>
        <v>0</v>
      </c>
      <c r="HHS162" s="211">
        <f t="shared" si="90"/>
        <v>0</v>
      </c>
      <c r="HHT162" s="211">
        <f t="shared" si="90"/>
        <v>0</v>
      </c>
      <c r="HHU162" s="211">
        <f t="shared" si="90"/>
        <v>0</v>
      </c>
      <c r="HHV162" s="211">
        <f t="shared" si="90"/>
        <v>0</v>
      </c>
      <c r="HHW162" s="211">
        <f t="shared" ref="HHW162:HKH162" si="91" xml:space="preserve"> HHW$159</f>
        <v>0</v>
      </c>
      <c r="HHX162" s="211">
        <f t="shared" si="91"/>
        <v>0</v>
      </c>
      <c r="HHY162" s="211">
        <f t="shared" si="91"/>
        <v>0</v>
      </c>
      <c r="HHZ162" s="211">
        <f t="shared" si="91"/>
        <v>0</v>
      </c>
      <c r="HIA162" s="211">
        <f t="shared" si="91"/>
        <v>0</v>
      </c>
      <c r="HIB162" s="211">
        <f t="shared" si="91"/>
        <v>0</v>
      </c>
      <c r="HIC162" s="211">
        <f t="shared" si="91"/>
        <v>0</v>
      </c>
      <c r="HID162" s="211">
        <f t="shared" si="91"/>
        <v>0</v>
      </c>
      <c r="HIE162" s="211">
        <f t="shared" si="91"/>
        <v>0</v>
      </c>
      <c r="HIF162" s="211">
        <f t="shared" si="91"/>
        <v>0</v>
      </c>
      <c r="HIG162" s="211">
        <f t="shared" si="91"/>
        <v>0</v>
      </c>
      <c r="HIH162" s="211">
        <f t="shared" si="91"/>
        <v>0</v>
      </c>
      <c r="HII162" s="211">
        <f t="shared" si="91"/>
        <v>0</v>
      </c>
      <c r="HIJ162" s="211">
        <f t="shared" si="91"/>
        <v>0</v>
      </c>
      <c r="HIK162" s="211">
        <f t="shared" si="91"/>
        <v>0</v>
      </c>
      <c r="HIL162" s="211">
        <f t="shared" si="91"/>
        <v>0</v>
      </c>
      <c r="HIM162" s="211">
        <f t="shared" si="91"/>
        <v>0</v>
      </c>
      <c r="HIN162" s="211">
        <f t="shared" si="91"/>
        <v>0</v>
      </c>
      <c r="HIO162" s="211">
        <f t="shared" si="91"/>
        <v>0</v>
      </c>
      <c r="HIP162" s="211">
        <f t="shared" si="91"/>
        <v>0</v>
      </c>
      <c r="HIQ162" s="211">
        <f t="shared" si="91"/>
        <v>0</v>
      </c>
      <c r="HIR162" s="211">
        <f t="shared" si="91"/>
        <v>0</v>
      </c>
      <c r="HIS162" s="211">
        <f t="shared" si="91"/>
        <v>0</v>
      </c>
      <c r="HIT162" s="211">
        <f t="shared" si="91"/>
        <v>0</v>
      </c>
      <c r="HIU162" s="211">
        <f t="shared" si="91"/>
        <v>0</v>
      </c>
      <c r="HIV162" s="211">
        <f t="shared" si="91"/>
        <v>0</v>
      </c>
      <c r="HIW162" s="211">
        <f t="shared" si="91"/>
        <v>0</v>
      </c>
      <c r="HIX162" s="211">
        <f t="shared" si="91"/>
        <v>0</v>
      </c>
      <c r="HIY162" s="211">
        <f t="shared" si="91"/>
        <v>0</v>
      </c>
      <c r="HIZ162" s="211">
        <f t="shared" si="91"/>
        <v>0</v>
      </c>
      <c r="HJA162" s="211">
        <f t="shared" si="91"/>
        <v>0</v>
      </c>
      <c r="HJB162" s="211">
        <f t="shared" si="91"/>
        <v>0</v>
      </c>
      <c r="HJC162" s="211">
        <f t="shared" si="91"/>
        <v>0</v>
      </c>
      <c r="HJD162" s="211">
        <f t="shared" si="91"/>
        <v>0</v>
      </c>
      <c r="HJE162" s="211">
        <f t="shared" si="91"/>
        <v>0</v>
      </c>
      <c r="HJF162" s="211">
        <f t="shared" si="91"/>
        <v>0</v>
      </c>
      <c r="HJG162" s="211">
        <f t="shared" si="91"/>
        <v>0</v>
      </c>
      <c r="HJH162" s="211">
        <f t="shared" si="91"/>
        <v>0</v>
      </c>
      <c r="HJI162" s="211">
        <f t="shared" si="91"/>
        <v>0</v>
      </c>
      <c r="HJJ162" s="211">
        <f t="shared" si="91"/>
        <v>0</v>
      </c>
      <c r="HJK162" s="211">
        <f t="shared" si="91"/>
        <v>0</v>
      </c>
      <c r="HJL162" s="211">
        <f t="shared" si="91"/>
        <v>0</v>
      </c>
      <c r="HJM162" s="211">
        <f t="shared" si="91"/>
        <v>0</v>
      </c>
      <c r="HJN162" s="211">
        <f t="shared" si="91"/>
        <v>0</v>
      </c>
      <c r="HJO162" s="211">
        <f t="shared" si="91"/>
        <v>0</v>
      </c>
      <c r="HJP162" s="211">
        <f t="shared" si="91"/>
        <v>0</v>
      </c>
      <c r="HJQ162" s="211">
        <f t="shared" si="91"/>
        <v>0</v>
      </c>
      <c r="HJR162" s="211">
        <f t="shared" si="91"/>
        <v>0</v>
      </c>
      <c r="HJS162" s="211">
        <f t="shared" si="91"/>
        <v>0</v>
      </c>
      <c r="HJT162" s="211">
        <f t="shared" si="91"/>
        <v>0</v>
      </c>
      <c r="HJU162" s="211">
        <f t="shared" si="91"/>
        <v>0</v>
      </c>
      <c r="HJV162" s="211">
        <f t="shared" si="91"/>
        <v>0</v>
      </c>
      <c r="HJW162" s="211">
        <f t="shared" si="91"/>
        <v>0</v>
      </c>
      <c r="HJX162" s="211">
        <f t="shared" si="91"/>
        <v>0</v>
      </c>
      <c r="HJY162" s="211">
        <f t="shared" si="91"/>
        <v>0</v>
      </c>
      <c r="HJZ162" s="211">
        <f t="shared" si="91"/>
        <v>0</v>
      </c>
      <c r="HKA162" s="211">
        <f t="shared" si="91"/>
        <v>0</v>
      </c>
      <c r="HKB162" s="211">
        <f t="shared" si="91"/>
        <v>0</v>
      </c>
      <c r="HKC162" s="211">
        <f t="shared" si="91"/>
        <v>0</v>
      </c>
      <c r="HKD162" s="211">
        <f t="shared" si="91"/>
        <v>0</v>
      </c>
      <c r="HKE162" s="211">
        <f t="shared" si="91"/>
        <v>0</v>
      </c>
      <c r="HKF162" s="211">
        <f t="shared" si="91"/>
        <v>0</v>
      </c>
      <c r="HKG162" s="211">
        <f t="shared" si="91"/>
        <v>0</v>
      </c>
      <c r="HKH162" s="211">
        <f t="shared" si="91"/>
        <v>0</v>
      </c>
      <c r="HKI162" s="211">
        <f t="shared" ref="HKI162:HMT162" si="92" xml:space="preserve"> HKI$159</f>
        <v>0</v>
      </c>
      <c r="HKJ162" s="211">
        <f t="shared" si="92"/>
        <v>0</v>
      </c>
      <c r="HKK162" s="211">
        <f t="shared" si="92"/>
        <v>0</v>
      </c>
      <c r="HKL162" s="211">
        <f t="shared" si="92"/>
        <v>0</v>
      </c>
      <c r="HKM162" s="211">
        <f t="shared" si="92"/>
        <v>0</v>
      </c>
      <c r="HKN162" s="211">
        <f t="shared" si="92"/>
        <v>0</v>
      </c>
      <c r="HKO162" s="211">
        <f t="shared" si="92"/>
        <v>0</v>
      </c>
      <c r="HKP162" s="211">
        <f t="shared" si="92"/>
        <v>0</v>
      </c>
      <c r="HKQ162" s="211">
        <f t="shared" si="92"/>
        <v>0</v>
      </c>
      <c r="HKR162" s="211">
        <f t="shared" si="92"/>
        <v>0</v>
      </c>
      <c r="HKS162" s="211">
        <f t="shared" si="92"/>
        <v>0</v>
      </c>
      <c r="HKT162" s="211">
        <f t="shared" si="92"/>
        <v>0</v>
      </c>
      <c r="HKU162" s="211">
        <f t="shared" si="92"/>
        <v>0</v>
      </c>
      <c r="HKV162" s="211">
        <f t="shared" si="92"/>
        <v>0</v>
      </c>
      <c r="HKW162" s="211">
        <f t="shared" si="92"/>
        <v>0</v>
      </c>
      <c r="HKX162" s="211">
        <f t="shared" si="92"/>
        <v>0</v>
      </c>
      <c r="HKY162" s="211">
        <f t="shared" si="92"/>
        <v>0</v>
      </c>
      <c r="HKZ162" s="211">
        <f t="shared" si="92"/>
        <v>0</v>
      </c>
      <c r="HLA162" s="211">
        <f t="shared" si="92"/>
        <v>0</v>
      </c>
      <c r="HLB162" s="211">
        <f t="shared" si="92"/>
        <v>0</v>
      </c>
      <c r="HLC162" s="211">
        <f t="shared" si="92"/>
        <v>0</v>
      </c>
      <c r="HLD162" s="211">
        <f t="shared" si="92"/>
        <v>0</v>
      </c>
      <c r="HLE162" s="211">
        <f t="shared" si="92"/>
        <v>0</v>
      </c>
      <c r="HLF162" s="211">
        <f t="shared" si="92"/>
        <v>0</v>
      </c>
      <c r="HLG162" s="211">
        <f t="shared" si="92"/>
        <v>0</v>
      </c>
      <c r="HLH162" s="211">
        <f t="shared" si="92"/>
        <v>0</v>
      </c>
      <c r="HLI162" s="211">
        <f t="shared" si="92"/>
        <v>0</v>
      </c>
      <c r="HLJ162" s="211">
        <f t="shared" si="92"/>
        <v>0</v>
      </c>
      <c r="HLK162" s="211">
        <f t="shared" si="92"/>
        <v>0</v>
      </c>
      <c r="HLL162" s="211">
        <f t="shared" si="92"/>
        <v>0</v>
      </c>
      <c r="HLM162" s="211">
        <f t="shared" si="92"/>
        <v>0</v>
      </c>
      <c r="HLN162" s="211">
        <f t="shared" si="92"/>
        <v>0</v>
      </c>
      <c r="HLO162" s="211">
        <f t="shared" si="92"/>
        <v>0</v>
      </c>
      <c r="HLP162" s="211">
        <f t="shared" si="92"/>
        <v>0</v>
      </c>
      <c r="HLQ162" s="211">
        <f t="shared" si="92"/>
        <v>0</v>
      </c>
      <c r="HLR162" s="211">
        <f t="shared" si="92"/>
        <v>0</v>
      </c>
      <c r="HLS162" s="211">
        <f t="shared" si="92"/>
        <v>0</v>
      </c>
      <c r="HLT162" s="211">
        <f t="shared" si="92"/>
        <v>0</v>
      </c>
      <c r="HLU162" s="211">
        <f t="shared" si="92"/>
        <v>0</v>
      </c>
      <c r="HLV162" s="211">
        <f t="shared" si="92"/>
        <v>0</v>
      </c>
      <c r="HLW162" s="211">
        <f t="shared" si="92"/>
        <v>0</v>
      </c>
      <c r="HLX162" s="211">
        <f t="shared" si="92"/>
        <v>0</v>
      </c>
      <c r="HLY162" s="211">
        <f t="shared" si="92"/>
        <v>0</v>
      </c>
      <c r="HLZ162" s="211">
        <f t="shared" si="92"/>
        <v>0</v>
      </c>
      <c r="HMA162" s="211">
        <f t="shared" si="92"/>
        <v>0</v>
      </c>
      <c r="HMB162" s="211">
        <f t="shared" si="92"/>
        <v>0</v>
      </c>
      <c r="HMC162" s="211">
        <f t="shared" si="92"/>
        <v>0</v>
      </c>
      <c r="HMD162" s="211">
        <f t="shared" si="92"/>
        <v>0</v>
      </c>
      <c r="HME162" s="211">
        <f t="shared" si="92"/>
        <v>0</v>
      </c>
      <c r="HMF162" s="211">
        <f t="shared" si="92"/>
        <v>0</v>
      </c>
      <c r="HMG162" s="211">
        <f t="shared" si="92"/>
        <v>0</v>
      </c>
      <c r="HMH162" s="211">
        <f t="shared" si="92"/>
        <v>0</v>
      </c>
      <c r="HMI162" s="211">
        <f t="shared" si="92"/>
        <v>0</v>
      </c>
      <c r="HMJ162" s="211">
        <f t="shared" si="92"/>
        <v>0</v>
      </c>
      <c r="HMK162" s="211">
        <f t="shared" si="92"/>
        <v>0</v>
      </c>
      <c r="HML162" s="211">
        <f t="shared" si="92"/>
        <v>0</v>
      </c>
      <c r="HMM162" s="211">
        <f t="shared" si="92"/>
        <v>0</v>
      </c>
      <c r="HMN162" s="211">
        <f t="shared" si="92"/>
        <v>0</v>
      </c>
      <c r="HMO162" s="211">
        <f t="shared" si="92"/>
        <v>0</v>
      </c>
      <c r="HMP162" s="211">
        <f t="shared" si="92"/>
        <v>0</v>
      </c>
      <c r="HMQ162" s="211">
        <f t="shared" si="92"/>
        <v>0</v>
      </c>
      <c r="HMR162" s="211">
        <f t="shared" si="92"/>
        <v>0</v>
      </c>
      <c r="HMS162" s="211">
        <f t="shared" si="92"/>
        <v>0</v>
      </c>
      <c r="HMT162" s="211">
        <f t="shared" si="92"/>
        <v>0</v>
      </c>
      <c r="HMU162" s="211">
        <f t="shared" ref="HMU162:HPF162" si="93" xml:space="preserve"> HMU$159</f>
        <v>0</v>
      </c>
      <c r="HMV162" s="211">
        <f t="shared" si="93"/>
        <v>0</v>
      </c>
      <c r="HMW162" s="211">
        <f t="shared" si="93"/>
        <v>0</v>
      </c>
      <c r="HMX162" s="211">
        <f t="shared" si="93"/>
        <v>0</v>
      </c>
      <c r="HMY162" s="211">
        <f t="shared" si="93"/>
        <v>0</v>
      </c>
      <c r="HMZ162" s="211">
        <f t="shared" si="93"/>
        <v>0</v>
      </c>
      <c r="HNA162" s="211">
        <f t="shared" si="93"/>
        <v>0</v>
      </c>
      <c r="HNB162" s="211">
        <f t="shared" si="93"/>
        <v>0</v>
      </c>
      <c r="HNC162" s="211">
        <f t="shared" si="93"/>
        <v>0</v>
      </c>
      <c r="HND162" s="211">
        <f t="shared" si="93"/>
        <v>0</v>
      </c>
      <c r="HNE162" s="211">
        <f t="shared" si="93"/>
        <v>0</v>
      </c>
      <c r="HNF162" s="211">
        <f t="shared" si="93"/>
        <v>0</v>
      </c>
      <c r="HNG162" s="211">
        <f t="shared" si="93"/>
        <v>0</v>
      </c>
      <c r="HNH162" s="211">
        <f t="shared" si="93"/>
        <v>0</v>
      </c>
      <c r="HNI162" s="211">
        <f t="shared" si="93"/>
        <v>0</v>
      </c>
      <c r="HNJ162" s="211">
        <f t="shared" si="93"/>
        <v>0</v>
      </c>
      <c r="HNK162" s="211">
        <f t="shared" si="93"/>
        <v>0</v>
      </c>
      <c r="HNL162" s="211">
        <f t="shared" si="93"/>
        <v>0</v>
      </c>
      <c r="HNM162" s="211">
        <f t="shared" si="93"/>
        <v>0</v>
      </c>
      <c r="HNN162" s="211">
        <f t="shared" si="93"/>
        <v>0</v>
      </c>
      <c r="HNO162" s="211">
        <f t="shared" si="93"/>
        <v>0</v>
      </c>
      <c r="HNP162" s="211">
        <f t="shared" si="93"/>
        <v>0</v>
      </c>
      <c r="HNQ162" s="211">
        <f t="shared" si="93"/>
        <v>0</v>
      </c>
      <c r="HNR162" s="211">
        <f t="shared" si="93"/>
        <v>0</v>
      </c>
      <c r="HNS162" s="211">
        <f t="shared" si="93"/>
        <v>0</v>
      </c>
      <c r="HNT162" s="211">
        <f t="shared" si="93"/>
        <v>0</v>
      </c>
      <c r="HNU162" s="211">
        <f t="shared" si="93"/>
        <v>0</v>
      </c>
      <c r="HNV162" s="211">
        <f t="shared" si="93"/>
        <v>0</v>
      </c>
      <c r="HNW162" s="211">
        <f t="shared" si="93"/>
        <v>0</v>
      </c>
      <c r="HNX162" s="211">
        <f t="shared" si="93"/>
        <v>0</v>
      </c>
      <c r="HNY162" s="211">
        <f t="shared" si="93"/>
        <v>0</v>
      </c>
      <c r="HNZ162" s="211">
        <f t="shared" si="93"/>
        <v>0</v>
      </c>
      <c r="HOA162" s="211">
        <f t="shared" si="93"/>
        <v>0</v>
      </c>
      <c r="HOB162" s="211">
        <f t="shared" si="93"/>
        <v>0</v>
      </c>
      <c r="HOC162" s="211">
        <f t="shared" si="93"/>
        <v>0</v>
      </c>
      <c r="HOD162" s="211">
        <f t="shared" si="93"/>
        <v>0</v>
      </c>
      <c r="HOE162" s="211">
        <f t="shared" si="93"/>
        <v>0</v>
      </c>
      <c r="HOF162" s="211">
        <f t="shared" si="93"/>
        <v>0</v>
      </c>
      <c r="HOG162" s="211">
        <f t="shared" si="93"/>
        <v>0</v>
      </c>
      <c r="HOH162" s="211">
        <f t="shared" si="93"/>
        <v>0</v>
      </c>
      <c r="HOI162" s="211">
        <f t="shared" si="93"/>
        <v>0</v>
      </c>
      <c r="HOJ162" s="211">
        <f t="shared" si="93"/>
        <v>0</v>
      </c>
      <c r="HOK162" s="211">
        <f t="shared" si="93"/>
        <v>0</v>
      </c>
      <c r="HOL162" s="211">
        <f t="shared" si="93"/>
        <v>0</v>
      </c>
      <c r="HOM162" s="211">
        <f t="shared" si="93"/>
        <v>0</v>
      </c>
      <c r="HON162" s="211">
        <f t="shared" si="93"/>
        <v>0</v>
      </c>
      <c r="HOO162" s="211">
        <f t="shared" si="93"/>
        <v>0</v>
      </c>
      <c r="HOP162" s="211">
        <f t="shared" si="93"/>
        <v>0</v>
      </c>
      <c r="HOQ162" s="211">
        <f t="shared" si="93"/>
        <v>0</v>
      </c>
      <c r="HOR162" s="211">
        <f t="shared" si="93"/>
        <v>0</v>
      </c>
      <c r="HOS162" s="211">
        <f t="shared" si="93"/>
        <v>0</v>
      </c>
      <c r="HOT162" s="211">
        <f t="shared" si="93"/>
        <v>0</v>
      </c>
      <c r="HOU162" s="211">
        <f t="shared" si="93"/>
        <v>0</v>
      </c>
      <c r="HOV162" s="211">
        <f t="shared" si="93"/>
        <v>0</v>
      </c>
      <c r="HOW162" s="211">
        <f t="shared" si="93"/>
        <v>0</v>
      </c>
      <c r="HOX162" s="211">
        <f t="shared" si="93"/>
        <v>0</v>
      </c>
      <c r="HOY162" s="211">
        <f t="shared" si="93"/>
        <v>0</v>
      </c>
      <c r="HOZ162" s="211">
        <f t="shared" si="93"/>
        <v>0</v>
      </c>
      <c r="HPA162" s="211">
        <f t="shared" si="93"/>
        <v>0</v>
      </c>
      <c r="HPB162" s="211">
        <f t="shared" si="93"/>
        <v>0</v>
      </c>
      <c r="HPC162" s="211">
        <f t="shared" si="93"/>
        <v>0</v>
      </c>
      <c r="HPD162" s="211">
        <f t="shared" si="93"/>
        <v>0</v>
      </c>
      <c r="HPE162" s="211">
        <f t="shared" si="93"/>
        <v>0</v>
      </c>
      <c r="HPF162" s="211">
        <f t="shared" si="93"/>
        <v>0</v>
      </c>
      <c r="HPG162" s="211">
        <f t="shared" ref="HPG162:HRR162" si="94" xml:space="preserve"> HPG$159</f>
        <v>0</v>
      </c>
      <c r="HPH162" s="211">
        <f t="shared" si="94"/>
        <v>0</v>
      </c>
      <c r="HPI162" s="211">
        <f t="shared" si="94"/>
        <v>0</v>
      </c>
      <c r="HPJ162" s="211">
        <f t="shared" si="94"/>
        <v>0</v>
      </c>
      <c r="HPK162" s="211">
        <f t="shared" si="94"/>
        <v>0</v>
      </c>
      <c r="HPL162" s="211">
        <f t="shared" si="94"/>
        <v>0</v>
      </c>
      <c r="HPM162" s="211">
        <f t="shared" si="94"/>
        <v>0</v>
      </c>
      <c r="HPN162" s="211">
        <f t="shared" si="94"/>
        <v>0</v>
      </c>
      <c r="HPO162" s="211">
        <f t="shared" si="94"/>
        <v>0</v>
      </c>
      <c r="HPP162" s="211">
        <f t="shared" si="94"/>
        <v>0</v>
      </c>
      <c r="HPQ162" s="211">
        <f t="shared" si="94"/>
        <v>0</v>
      </c>
      <c r="HPR162" s="211">
        <f t="shared" si="94"/>
        <v>0</v>
      </c>
      <c r="HPS162" s="211">
        <f t="shared" si="94"/>
        <v>0</v>
      </c>
      <c r="HPT162" s="211">
        <f t="shared" si="94"/>
        <v>0</v>
      </c>
      <c r="HPU162" s="211">
        <f t="shared" si="94"/>
        <v>0</v>
      </c>
      <c r="HPV162" s="211">
        <f t="shared" si="94"/>
        <v>0</v>
      </c>
      <c r="HPW162" s="211">
        <f t="shared" si="94"/>
        <v>0</v>
      </c>
      <c r="HPX162" s="211">
        <f t="shared" si="94"/>
        <v>0</v>
      </c>
      <c r="HPY162" s="211">
        <f t="shared" si="94"/>
        <v>0</v>
      </c>
      <c r="HPZ162" s="211">
        <f t="shared" si="94"/>
        <v>0</v>
      </c>
      <c r="HQA162" s="211">
        <f t="shared" si="94"/>
        <v>0</v>
      </c>
      <c r="HQB162" s="211">
        <f t="shared" si="94"/>
        <v>0</v>
      </c>
      <c r="HQC162" s="211">
        <f t="shared" si="94"/>
        <v>0</v>
      </c>
      <c r="HQD162" s="211">
        <f t="shared" si="94"/>
        <v>0</v>
      </c>
      <c r="HQE162" s="211">
        <f t="shared" si="94"/>
        <v>0</v>
      </c>
      <c r="HQF162" s="211">
        <f t="shared" si="94"/>
        <v>0</v>
      </c>
      <c r="HQG162" s="211">
        <f t="shared" si="94"/>
        <v>0</v>
      </c>
      <c r="HQH162" s="211">
        <f t="shared" si="94"/>
        <v>0</v>
      </c>
      <c r="HQI162" s="211">
        <f t="shared" si="94"/>
        <v>0</v>
      </c>
      <c r="HQJ162" s="211">
        <f t="shared" si="94"/>
        <v>0</v>
      </c>
      <c r="HQK162" s="211">
        <f t="shared" si="94"/>
        <v>0</v>
      </c>
      <c r="HQL162" s="211">
        <f t="shared" si="94"/>
        <v>0</v>
      </c>
      <c r="HQM162" s="211">
        <f t="shared" si="94"/>
        <v>0</v>
      </c>
      <c r="HQN162" s="211">
        <f t="shared" si="94"/>
        <v>0</v>
      </c>
      <c r="HQO162" s="211">
        <f t="shared" si="94"/>
        <v>0</v>
      </c>
      <c r="HQP162" s="211">
        <f t="shared" si="94"/>
        <v>0</v>
      </c>
      <c r="HQQ162" s="211">
        <f t="shared" si="94"/>
        <v>0</v>
      </c>
      <c r="HQR162" s="211">
        <f t="shared" si="94"/>
        <v>0</v>
      </c>
      <c r="HQS162" s="211">
        <f t="shared" si="94"/>
        <v>0</v>
      </c>
      <c r="HQT162" s="211">
        <f t="shared" si="94"/>
        <v>0</v>
      </c>
      <c r="HQU162" s="211">
        <f t="shared" si="94"/>
        <v>0</v>
      </c>
      <c r="HQV162" s="211">
        <f t="shared" si="94"/>
        <v>0</v>
      </c>
      <c r="HQW162" s="211">
        <f t="shared" si="94"/>
        <v>0</v>
      </c>
      <c r="HQX162" s="211">
        <f t="shared" si="94"/>
        <v>0</v>
      </c>
      <c r="HQY162" s="211">
        <f t="shared" si="94"/>
        <v>0</v>
      </c>
      <c r="HQZ162" s="211">
        <f t="shared" si="94"/>
        <v>0</v>
      </c>
      <c r="HRA162" s="211">
        <f t="shared" si="94"/>
        <v>0</v>
      </c>
      <c r="HRB162" s="211">
        <f t="shared" si="94"/>
        <v>0</v>
      </c>
      <c r="HRC162" s="211">
        <f t="shared" si="94"/>
        <v>0</v>
      </c>
      <c r="HRD162" s="211">
        <f t="shared" si="94"/>
        <v>0</v>
      </c>
      <c r="HRE162" s="211">
        <f t="shared" si="94"/>
        <v>0</v>
      </c>
      <c r="HRF162" s="211">
        <f t="shared" si="94"/>
        <v>0</v>
      </c>
      <c r="HRG162" s="211">
        <f t="shared" si="94"/>
        <v>0</v>
      </c>
      <c r="HRH162" s="211">
        <f t="shared" si="94"/>
        <v>0</v>
      </c>
      <c r="HRI162" s="211">
        <f t="shared" si="94"/>
        <v>0</v>
      </c>
      <c r="HRJ162" s="211">
        <f t="shared" si="94"/>
        <v>0</v>
      </c>
      <c r="HRK162" s="211">
        <f t="shared" si="94"/>
        <v>0</v>
      </c>
      <c r="HRL162" s="211">
        <f t="shared" si="94"/>
        <v>0</v>
      </c>
      <c r="HRM162" s="211">
        <f t="shared" si="94"/>
        <v>0</v>
      </c>
      <c r="HRN162" s="211">
        <f t="shared" si="94"/>
        <v>0</v>
      </c>
      <c r="HRO162" s="211">
        <f t="shared" si="94"/>
        <v>0</v>
      </c>
      <c r="HRP162" s="211">
        <f t="shared" si="94"/>
        <v>0</v>
      </c>
      <c r="HRQ162" s="211">
        <f t="shared" si="94"/>
        <v>0</v>
      </c>
      <c r="HRR162" s="211">
        <f t="shared" si="94"/>
        <v>0</v>
      </c>
      <c r="HRS162" s="211">
        <f t="shared" ref="HRS162:HUD162" si="95" xml:space="preserve"> HRS$159</f>
        <v>0</v>
      </c>
      <c r="HRT162" s="211">
        <f t="shared" si="95"/>
        <v>0</v>
      </c>
      <c r="HRU162" s="211">
        <f t="shared" si="95"/>
        <v>0</v>
      </c>
      <c r="HRV162" s="211">
        <f t="shared" si="95"/>
        <v>0</v>
      </c>
      <c r="HRW162" s="211">
        <f t="shared" si="95"/>
        <v>0</v>
      </c>
      <c r="HRX162" s="211">
        <f t="shared" si="95"/>
        <v>0</v>
      </c>
      <c r="HRY162" s="211">
        <f t="shared" si="95"/>
        <v>0</v>
      </c>
      <c r="HRZ162" s="211">
        <f t="shared" si="95"/>
        <v>0</v>
      </c>
      <c r="HSA162" s="211">
        <f t="shared" si="95"/>
        <v>0</v>
      </c>
      <c r="HSB162" s="211">
        <f t="shared" si="95"/>
        <v>0</v>
      </c>
      <c r="HSC162" s="211">
        <f t="shared" si="95"/>
        <v>0</v>
      </c>
      <c r="HSD162" s="211">
        <f t="shared" si="95"/>
        <v>0</v>
      </c>
      <c r="HSE162" s="211">
        <f t="shared" si="95"/>
        <v>0</v>
      </c>
      <c r="HSF162" s="211">
        <f t="shared" si="95"/>
        <v>0</v>
      </c>
      <c r="HSG162" s="211">
        <f t="shared" si="95"/>
        <v>0</v>
      </c>
      <c r="HSH162" s="211">
        <f t="shared" si="95"/>
        <v>0</v>
      </c>
      <c r="HSI162" s="211">
        <f t="shared" si="95"/>
        <v>0</v>
      </c>
      <c r="HSJ162" s="211">
        <f t="shared" si="95"/>
        <v>0</v>
      </c>
      <c r="HSK162" s="211">
        <f t="shared" si="95"/>
        <v>0</v>
      </c>
      <c r="HSL162" s="211">
        <f t="shared" si="95"/>
        <v>0</v>
      </c>
      <c r="HSM162" s="211">
        <f t="shared" si="95"/>
        <v>0</v>
      </c>
      <c r="HSN162" s="211">
        <f t="shared" si="95"/>
        <v>0</v>
      </c>
      <c r="HSO162" s="211">
        <f t="shared" si="95"/>
        <v>0</v>
      </c>
      <c r="HSP162" s="211">
        <f t="shared" si="95"/>
        <v>0</v>
      </c>
      <c r="HSQ162" s="211">
        <f t="shared" si="95"/>
        <v>0</v>
      </c>
      <c r="HSR162" s="211">
        <f t="shared" si="95"/>
        <v>0</v>
      </c>
      <c r="HSS162" s="211">
        <f t="shared" si="95"/>
        <v>0</v>
      </c>
      <c r="HST162" s="211">
        <f t="shared" si="95"/>
        <v>0</v>
      </c>
      <c r="HSU162" s="211">
        <f t="shared" si="95"/>
        <v>0</v>
      </c>
      <c r="HSV162" s="211">
        <f t="shared" si="95"/>
        <v>0</v>
      </c>
      <c r="HSW162" s="211">
        <f t="shared" si="95"/>
        <v>0</v>
      </c>
      <c r="HSX162" s="211">
        <f t="shared" si="95"/>
        <v>0</v>
      </c>
      <c r="HSY162" s="211">
        <f t="shared" si="95"/>
        <v>0</v>
      </c>
      <c r="HSZ162" s="211">
        <f t="shared" si="95"/>
        <v>0</v>
      </c>
      <c r="HTA162" s="211">
        <f t="shared" si="95"/>
        <v>0</v>
      </c>
      <c r="HTB162" s="211">
        <f t="shared" si="95"/>
        <v>0</v>
      </c>
      <c r="HTC162" s="211">
        <f t="shared" si="95"/>
        <v>0</v>
      </c>
      <c r="HTD162" s="211">
        <f t="shared" si="95"/>
        <v>0</v>
      </c>
      <c r="HTE162" s="211">
        <f t="shared" si="95"/>
        <v>0</v>
      </c>
      <c r="HTF162" s="211">
        <f t="shared" si="95"/>
        <v>0</v>
      </c>
      <c r="HTG162" s="211">
        <f t="shared" si="95"/>
        <v>0</v>
      </c>
      <c r="HTH162" s="211">
        <f t="shared" si="95"/>
        <v>0</v>
      </c>
      <c r="HTI162" s="211">
        <f t="shared" si="95"/>
        <v>0</v>
      </c>
      <c r="HTJ162" s="211">
        <f t="shared" si="95"/>
        <v>0</v>
      </c>
      <c r="HTK162" s="211">
        <f t="shared" si="95"/>
        <v>0</v>
      </c>
      <c r="HTL162" s="211">
        <f t="shared" si="95"/>
        <v>0</v>
      </c>
      <c r="HTM162" s="211">
        <f t="shared" si="95"/>
        <v>0</v>
      </c>
      <c r="HTN162" s="211">
        <f t="shared" si="95"/>
        <v>0</v>
      </c>
      <c r="HTO162" s="211">
        <f t="shared" si="95"/>
        <v>0</v>
      </c>
      <c r="HTP162" s="211">
        <f t="shared" si="95"/>
        <v>0</v>
      </c>
      <c r="HTQ162" s="211">
        <f t="shared" si="95"/>
        <v>0</v>
      </c>
      <c r="HTR162" s="211">
        <f t="shared" si="95"/>
        <v>0</v>
      </c>
      <c r="HTS162" s="211">
        <f t="shared" si="95"/>
        <v>0</v>
      </c>
      <c r="HTT162" s="211">
        <f t="shared" si="95"/>
        <v>0</v>
      </c>
      <c r="HTU162" s="211">
        <f t="shared" si="95"/>
        <v>0</v>
      </c>
      <c r="HTV162" s="211">
        <f t="shared" si="95"/>
        <v>0</v>
      </c>
      <c r="HTW162" s="211">
        <f t="shared" si="95"/>
        <v>0</v>
      </c>
      <c r="HTX162" s="211">
        <f t="shared" si="95"/>
        <v>0</v>
      </c>
      <c r="HTY162" s="211">
        <f t="shared" si="95"/>
        <v>0</v>
      </c>
      <c r="HTZ162" s="211">
        <f t="shared" si="95"/>
        <v>0</v>
      </c>
      <c r="HUA162" s="211">
        <f t="shared" si="95"/>
        <v>0</v>
      </c>
      <c r="HUB162" s="211">
        <f t="shared" si="95"/>
        <v>0</v>
      </c>
      <c r="HUC162" s="211">
        <f t="shared" si="95"/>
        <v>0</v>
      </c>
      <c r="HUD162" s="211">
        <f t="shared" si="95"/>
        <v>0</v>
      </c>
      <c r="HUE162" s="211">
        <f t="shared" ref="HUE162:HWP162" si="96" xml:space="preserve"> HUE$159</f>
        <v>0</v>
      </c>
      <c r="HUF162" s="211">
        <f t="shared" si="96"/>
        <v>0</v>
      </c>
      <c r="HUG162" s="211">
        <f t="shared" si="96"/>
        <v>0</v>
      </c>
      <c r="HUH162" s="211">
        <f t="shared" si="96"/>
        <v>0</v>
      </c>
      <c r="HUI162" s="211">
        <f t="shared" si="96"/>
        <v>0</v>
      </c>
      <c r="HUJ162" s="211">
        <f t="shared" si="96"/>
        <v>0</v>
      </c>
      <c r="HUK162" s="211">
        <f t="shared" si="96"/>
        <v>0</v>
      </c>
      <c r="HUL162" s="211">
        <f t="shared" si="96"/>
        <v>0</v>
      </c>
      <c r="HUM162" s="211">
        <f t="shared" si="96"/>
        <v>0</v>
      </c>
      <c r="HUN162" s="211">
        <f t="shared" si="96"/>
        <v>0</v>
      </c>
      <c r="HUO162" s="211">
        <f t="shared" si="96"/>
        <v>0</v>
      </c>
      <c r="HUP162" s="211">
        <f t="shared" si="96"/>
        <v>0</v>
      </c>
      <c r="HUQ162" s="211">
        <f t="shared" si="96"/>
        <v>0</v>
      </c>
      <c r="HUR162" s="211">
        <f t="shared" si="96"/>
        <v>0</v>
      </c>
      <c r="HUS162" s="211">
        <f t="shared" si="96"/>
        <v>0</v>
      </c>
      <c r="HUT162" s="211">
        <f t="shared" si="96"/>
        <v>0</v>
      </c>
      <c r="HUU162" s="211">
        <f t="shared" si="96"/>
        <v>0</v>
      </c>
      <c r="HUV162" s="211">
        <f t="shared" si="96"/>
        <v>0</v>
      </c>
      <c r="HUW162" s="211">
        <f t="shared" si="96"/>
        <v>0</v>
      </c>
      <c r="HUX162" s="211">
        <f t="shared" si="96"/>
        <v>0</v>
      </c>
      <c r="HUY162" s="211">
        <f t="shared" si="96"/>
        <v>0</v>
      </c>
      <c r="HUZ162" s="211">
        <f t="shared" si="96"/>
        <v>0</v>
      </c>
      <c r="HVA162" s="211">
        <f t="shared" si="96"/>
        <v>0</v>
      </c>
      <c r="HVB162" s="211">
        <f t="shared" si="96"/>
        <v>0</v>
      </c>
      <c r="HVC162" s="211">
        <f t="shared" si="96"/>
        <v>0</v>
      </c>
      <c r="HVD162" s="211">
        <f t="shared" si="96"/>
        <v>0</v>
      </c>
      <c r="HVE162" s="211">
        <f t="shared" si="96"/>
        <v>0</v>
      </c>
      <c r="HVF162" s="211">
        <f t="shared" si="96"/>
        <v>0</v>
      </c>
      <c r="HVG162" s="211">
        <f t="shared" si="96"/>
        <v>0</v>
      </c>
      <c r="HVH162" s="211">
        <f t="shared" si="96"/>
        <v>0</v>
      </c>
      <c r="HVI162" s="211">
        <f t="shared" si="96"/>
        <v>0</v>
      </c>
      <c r="HVJ162" s="211">
        <f t="shared" si="96"/>
        <v>0</v>
      </c>
      <c r="HVK162" s="211">
        <f t="shared" si="96"/>
        <v>0</v>
      </c>
      <c r="HVL162" s="211">
        <f t="shared" si="96"/>
        <v>0</v>
      </c>
      <c r="HVM162" s="211">
        <f t="shared" si="96"/>
        <v>0</v>
      </c>
      <c r="HVN162" s="211">
        <f t="shared" si="96"/>
        <v>0</v>
      </c>
      <c r="HVO162" s="211">
        <f t="shared" si="96"/>
        <v>0</v>
      </c>
      <c r="HVP162" s="211">
        <f t="shared" si="96"/>
        <v>0</v>
      </c>
      <c r="HVQ162" s="211">
        <f t="shared" si="96"/>
        <v>0</v>
      </c>
      <c r="HVR162" s="211">
        <f t="shared" si="96"/>
        <v>0</v>
      </c>
      <c r="HVS162" s="211">
        <f t="shared" si="96"/>
        <v>0</v>
      </c>
      <c r="HVT162" s="211">
        <f t="shared" si="96"/>
        <v>0</v>
      </c>
      <c r="HVU162" s="211">
        <f t="shared" si="96"/>
        <v>0</v>
      </c>
      <c r="HVV162" s="211">
        <f t="shared" si="96"/>
        <v>0</v>
      </c>
      <c r="HVW162" s="211">
        <f t="shared" si="96"/>
        <v>0</v>
      </c>
      <c r="HVX162" s="211">
        <f t="shared" si="96"/>
        <v>0</v>
      </c>
      <c r="HVY162" s="211">
        <f t="shared" si="96"/>
        <v>0</v>
      </c>
      <c r="HVZ162" s="211">
        <f t="shared" si="96"/>
        <v>0</v>
      </c>
      <c r="HWA162" s="211">
        <f t="shared" si="96"/>
        <v>0</v>
      </c>
      <c r="HWB162" s="211">
        <f t="shared" si="96"/>
        <v>0</v>
      </c>
      <c r="HWC162" s="211">
        <f t="shared" si="96"/>
        <v>0</v>
      </c>
      <c r="HWD162" s="211">
        <f t="shared" si="96"/>
        <v>0</v>
      </c>
      <c r="HWE162" s="211">
        <f t="shared" si="96"/>
        <v>0</v>
      </c>
      <c r="HWF162" s="211">
        <f t="shared" si="96"/>
        <v>0</v>
      </c>
      <c r="HWG162" s="211">
        <f t="shared" si="96"/>
        <v>0</v>
      </c>
      <c r="HWH162" s="211">
        <f t="shared" si="96"/>
        <v>0</v>
      </c>
      <c r="HWI162" s="211">
        <f t="shared" si="96"/>
        <v>0</v>
      </c>
      <c r="HWJ162" s="211">
        <f t="shared" si="96"/>
        <v>0</v>
      </c>
      <c r="HWK162" s="211">
        <f t="shared" si="96"/>
        <v>0</v>
      </c>
      <c r="HWL162" s="211">
        <f t="shared" si="96"/>
        <v>0</v>
      </c>
      <c r="HWM162" s="211">
        <f t="shared" si="96"/>
        <v>0</v>
      </c>
      <c r="HWN162" s="211">
        <f t="shared" si="96"/>
        <v>0</v>
      </c>
      <c r="HWO162" s="211">
        <f t="shared" si="96"/>
        <v>0</v>
      </c>
      <c r="HWP162" s="211">
        <f t="shared" si="96"/>
        <v>0</v>
      </c>
      <c r="HWQ162" s="211">
        <f t="shared" ref="HWQ162:HZB162" si="97" xml:space="preserve"> HWQ$159</f>
        <v>0</v>
      </c>
      <c r="HWR162" s="211">
        <f t="shared" si="97"/>
        <v>0</v>
      </c>
      <c r="HWS162" s="211">
        <f t="shared" si="97"/>
        <v>0</v>
      </c>
      <c r="HWT162" s="211">
        <f t="shared" si="97"/>
        <v>0</v>
      </c>
      <c r="HWU162" s="211">
        <f t="shared" si="97"/>
        <v>0</v>
      </c>
      <c r="HWV162" s="211">
        <f t="shared" si="97"/>
        <v>0</v>
      </c>
      <c r="HWW162" s="211">
        <f t="shared" si="97"/>
        <v>0</v>
      </c>
      <c r="HWX162" s="211">
        <f t="shared" si="97"/>
        <v>0</v>
      </c>
      <c r="HWY162" s="211">
        <f t="shared" si="97"/>
        <v>0</v>
      </c>
      <c r="HWZ162" s="211">
        <f t="shared" si="97"/>
        <v>0</v>
      </c>
      <c r="HXA162" s="211">
        <f t="shared" si="97"/>
        <v>0</v>
      </c>
      <c r="HXB162" s="211">
        <f t="shared" si="97"/>
        <v>0</v>
      </c>
      <c r="HXC162" s="211">
        <f t="shared" si="97"/>
        <v>0</v>
      </c>
      <c r="HXD162" s="211">
        <f t="shared" si="97"/>
        <v>0</v>
      </c>
      <c r="HXE162" s="211">
        <f t="shared" si="97"/>
        <v>0</v>
      </c>
      <c r="HXF162" s="211">
        <f t="shared" si="97"/>
        <v>0</v>
      </c>
      <c r="HXG162" s="211">
        <f t="shared" si="97"/>
        <v>0</v>
      </c>
      <c r="HXH162" s="211">
        <f t="shared" si="97"/>
        <v>0</v>
      </c>
      <c r="HXI162" s="211">
        <f t="shared" si="97"/>
        <v>0</v>
      </c>
      <c r="HXJ162" s="211">
        <f t="shared" si="97"/>
        <v>0</v>
      </c>
      <c r="HXK162" s="211">
        <f t="shared" si="97"/>
        <v>0</v>
      </c>
      <c r="HXL162" s="211">
        <f t="shared" si="97"/>
        <v>0</v>
      </c>
      <c r="HXM162" s="211">
        <f t="shared" si="97"/>
        <v>0</v>
      </c>
      <c r="HXN162" s="211">
        <f t="shared" si="97"/>
        <v>0</v>
      </c>
      <c r="HXO162" s="211">
        <f t="shared" si="97"/>
        <v>0</v>
      </c>
      <c r="HXP162" s="211">
        <f t="shared" si="97"/>
        <v>0</v>
      </c>
      <c r="HXQ162" s="211">
        <f t="shared" si="97"/>
        <v>0</v>
      </c>
      <c r="HXR162" s="211">
        <f t="shared" si="97"/>
        <v>0</v>
      </c>
      <c r="HXS162" s="211">
        <f t="shared" si="97"/>
        <v>0</v>
      </c>
      <c r="HXT162" s="211">
        <f t="shared" si="97"/>
        <v>0</v>
      </c>
      <c r="HXU162" s="211">
        <f t="shared" si="97"/>
        <v>0</v>
      </c>
      <c r="HXV162" s="211">
        <f t="shared" si="97"/>
        <v>0</v>
      </c>
      <c r="HXW162" s="211">
        <f t="shared" si="97"/>
        <v>0</v>
      </c>
      <c r="HXX162" s="211">
        <f t="shared" si="97"/>
        <v>0</v>
      </c>
      <c r="HXY162" s="211">
        <f t="shared" si="97"/>
        <v>0</v>
      </c>
      <c r="HXZ162" s="211">
        <f t="shared" si="97"/>
        <v>0</v>
      </c>
      <c r="HYA162" s="211">
        <f t="shared" si="97"/>
        <v>0</v>
      </c>
      <c r="HYB162" s="211">
        <f t="shared" si="97"/>
        <v>0</v>
      </c>
      <c r="HYC162" s="211">
        <f t="shared" si="97"/>
        <v>0</v>
      </c>
      <c r="HYD162" s="211">
        <f t="shared" si="97"/>
        <v>0</v>
      </c>
      <c r="HYE162" s="211">
        <f t="shared" si="97"/>
        <v>0</v>
      </c>
      <c r="HYF162" s="211">
        <f t="shared" si="97"/>
        <v>0</v>
      </c>
      <c r="HYG162" s="211">
        <f t="shared" si="97"/>
        <v>0</v>
      </c>
      <c r="HYH162" s="211">
        <f t="shared" si="97"/>
        <v>0</v>
      </c>
      <c r="HYI162" s="211">
        <f t="shared" si="97"/>
        <v>0</v>
      </c>
      <c r="HYJ162" s="211">
        <f t="shared" si="97"/>
        <v>0</v>
      </c>
      <c r="HYK162" s="211">
        <f t="shared" si="97"/>
        <v>0</v>
      </c>
      <c r="HYL162" s="211">
        <f t="shared" si="97"/>
        <v>0</v>
      </c>
      <c r="HYM162" s="211">
        <f t="shared" si="97"/>
        <v>0</v>
      </c>
      <c r="HYN162" s="211">
        <f t="shared" si="97"/>
        <v>0</v>
      </c>
      <c r="HYO162" s="211">
        <f t="shared" si="97"/>
        <v>0</v>
      </c>
      <c r="HYP162" s="211">
        <f t="shared" si="97"/>
        <v>0</v>
      </c>
      <c r="HYQ162" s="211">
        <f t="shared" si="97"/>
        <v>0</v>
      </c>
      <c r="HYR162" s="211">
        <f t="shared" si="97"/>
        <v>0</v>
      </c>
      <c r="HYS162" s="211">
        <f t="shared" si="97"/>
        <v>0</v>
      </c>
      <c r="HYT162" s="211">
        <f t="shared" si="97"/>
        <v>0</v>
      </c>
      <c r="HYU162" s="211">
        <f t="shared" si="97"/>
        <v>0</v>
      </c>
      <c r="HYV162" s="211">
        <f t="shared" si="97"/>
        <v>0</v>
      </c>
      <c r="HYW162" s="211">
        <f t="shared" si="97"/>
        <v>0</v>
      </c>
      <c r="HYX162" s="211">
        <f t="shared" si="97"/>
        <v>0</v>
      </c>
      <c r="HYY162" s="211">
        <f t="shared" si="97"/>
        <v>0</v>
      </c>
      <c r="HYZ162" s="211">
        <f t="shared" si="97"/>
        <v>0</v>
      </c>
      <c r="HZA162" s="211">
        <f t="shared" si="97"/>
        <v>0</v>
      </c>
      <c r="HZB162" s="211">
        <f t="shared" si="97"/>
        <v>0</v>
      </c>
      <c r="HZC162" s="211">
        <f t="shared" ref="HZC162:IBN162" si="98" xml:space="preserve"> HZC$159</f>
        <v>0</v>
      </c>
      <c r="HZD162" s="211">
        <f t="shared" si="98"/>
        <v>0</v>
      </c>
      <c r="HZE162" s="211">
        <f t="shared" si="98"/>
        <v>0</v>
      </c>
      <c r="HZF162" s="211">
        <f t="shared" si="98"/>
        <v>0</v>
      </c>
      <c r="HZG162" s="211">
        <f t="shared" si="98"/>
        <v>0</v>
      </c>
      <c r="HZH162" s="211">
        <f t="shared" si="98"/>
        <v>0</v>
      </c>
      <c r="HZI162" s="211">
        <f t="shared" si="98"/>
        <v>0</v>
      </c>
      <c r="HZJ162" s="211">
        <f t="shared" si="98"/>
        <v>0</v>
      </c>
      <c r="HZK162" s="211">
        <f t="shared" si="98"/>
        <v>0</v>
      </c>
      <c r="HZL162" s="211">
        <f t="shared" si="98"/>
        <v>0</v>
      </c>
      <c r="HZM162" s="211">
        <f t="shared" si="98"/>
        <v>0</v>
      </c>
      <c r="HZN162" s="211">
        <f t="shared" si="98"/>
        <v>0</v>
      </c>
      <c r="HZO162" s="211">
        <f t="shared" si="98"/>
        <v>0</v>
      </c>
      <c r="HZP162" s="211">
        <f t="shared" si="98"/>
        <v>0</v>
      </c>
      <c r="HZQ162" s="211">
        <f t="shared" si="98"/>
        <v>0</v>
      </c>
      <c r="HZR162" s="211">
        <f t="shared" si="98"/>
        <v>0</v>
      </c>
      <c r="HZS162" s="211">
        <f t="shared" si="98"/>
        <v>0</v>
      </c>
      <c r="HZT162" s="211">
        <f t="shared" si="98"/>
        <v>0</v>
      </c>
      <c r="HZU162" s="211">
        <f t="shared" si="98"/>
        <v>0</v>
      </c>
      <c r="HZV162" s="211">
        <f t="shared" si="98"/>
        <v>0</v>
      </c>
      <c r="HZW162" s="211">
        <f t="shared" si="98"/>
        <v>0</v>
      </c>
      <c r="HZX162" s="211">
        <f t="shared" si="98"/>
        <v>0</v>
      </c>
      <c r="HZY162" s="211">
        <f t="shared" si="98"/>
        <v>0</v>
      </c>
      <c r="HZZ162" s="211">
        <f t="shared" si="98"/>
        <v>0</v>
      </c>
      <c r="IAA162" s="211">
        <f t="shared" si="98"/>
        <v>0</v>
      </c>
      <c r="IAB162" s="211">
        <f t="shared" si="98"/>
        <v>0</v>
      </c>
      <c r="IAC162" s="211">
        <f t="shared" si="98"/>
        <v>0</v>
      </c>
      <c r="IAD162" s="211">
        <f t="shared" si="98"/>
        <v>0</v>
      </c>
      <c r="IAE162" s="211">
        <f t="shared" si="98"/>
        <v>0</v>
      </c>
      <c r="IAF162" s="211">
        <f t="shared" si="98"/>
        <v>0</v>
      </c>
      <c r="IAG162" s="211">
        <f t="shared" si="98"/>
        <v>0</v>
      </c>
      <c r="IAH162" s="211">
        <f t="shared" si="98"/>
        <v>0</v>
      </c>
      <c r="IAI162" s="211">
        <f t="shared" si="98"/>
        <v>0</v>
      </c>
      <c r="IAJ162" s="211">
        <f t="shared" si="98"/>
        <v>0</v>
      </c>
      <c r="IAK162" s="211">
        <f t="shared" si="98"/>
        <v>0</v>
      </c>
      <c r="IAL162" s="211">
        <f t="shared" si="98"/>
        <v>0</v>
      </c>
      <c r="IAM162" s="211">
        <f t="shared" si="98"/>
        <v>0</v>
      </c>
      <c r="IAN162" s="211">
        <f t="shared" si="98"/>
        <v>0</v>
      </c>
      <c r="IAO162" s="211">
        <f t="shared" si="98"/>
        <v>0</v>
      </c>
      <c r="IAP162" s="211">
        <f t="shared" si="98"/>
        <v>0</v>
      </c>
      <c r="IAQ162" s="211">
        <f t="shared" si="98"/>
        <v>0</v>
      </c>
      <c r="IAR162" s="211">
        <f t="shared" si="98"/>
        <v>0</v>
      </c>
      <c r="IAS162" s="211">
        <f t="shared" si="98"/>
        <v>0</v>
      </c>
      <c r="IAT162" s="211">
        <f t="shared" si="98"/>
        <v>0</v>
      </c>
      <c r="IAU162" s="211">
        <f t="shared" si="98"/>
        <v>0</v>
      </c>
      <c r="IAV162" s="211">
        <f t="shared" si="98"/>
        <v>0</v>
      </c>
      <c r="IAW162" s="211">
        <f t="shared" si="98"/>
        <v>0</v>
      </c>
      <c r="IAX162" s="211">
        <f t="shared" si="98"/>
        <v>0</v>
      </c>
      <c r="IAY162" s="211">
        <f t="shared" si="98"/>
        <v>0</v>
      </c>
      <c r="IAZ162" s="211">
        <f t="shared" si="98"/>
        <v>0</v>
      </c>
      <c r="IBA162" s="211">
        <f t="shared" si="98"/>
        <v>0</v>
      </c>
      <c r="IBB162" s="211">
        <f t="shared" si="98"/>
        <v>0</v>
      </c>
      <c r="IBC162" s="211">
        <f t="shared" si="98"/>
        <v>0</v>
      </c>
      <c r="IBD162" s="211">
        <f t="shared" si="98"/>
        <v>0</v>
      </c>
      <c r="IBE162" s="211">
        <f t="shared" si="98"/>
        <v>0</v>
      </c>
      <c r="IBF162" s="211">
        <f t="shared" si="98"/>
        <v>0</v>
      </c>
      <c r="IBG162" s="211">
        <f t="shared" si="98"/>
        <v>0</v>
      </c>
      <c r="IBH162" s="211">
        <f t="shared" si="98"/>
        <v>0</v>
      </c>
      <c r="IBI162" s="211">
        <f t="shared" si="98"/>
        <v>0</v>
      </c>
      <c r="IBJ162" s="211">
        <f t="shared" si="98"/>
        <v>0</v>
      </c>
      <c r="IBK162" s="211">
        <f t="shared" si="98"/>
        <v>0</v>
      </c>
      <c r="IBL162" s="211">
        <f t="shared" si="98"/>
        <v>0</v>
      </c>
      <c r="IBM162" s="211">
        <f t="shared" si="98"/>
        <v>0</v>
      </c>
      <c r="IBN162" s="211">
        <f t="shared" si="98"/>
        <v>0</v>
      </c>
      <c r="IBO162" s="211">
        <f t="shared" ref="IBO162:IDZ162" si="99" xml:space="preserve"> IBO$159</f>
        <v>0</v>
      </c>
      <c r="IBP162" s="211">
        <f t="shared" si="99"/>
        <v>0</v>
      </c>
      <c r="IBQ162" s="211">
        <f t="shared" si="99"/>
        <v>0</v>
      </c>
      <c r="IBR162" s="211">
        <f t="shared" si="99"/>
        <v>0</v>
      </c>
      <c r="IBS162" s="211">
        <f t="shared" si="99"/>
        <v>0</v>
      </c>
      <c r="IBT162" s="211">
        <f t="shared" si="99"/>
        <v>0</v>
      </c>
      <c r="IBU162" s="211">
        <f t="shared" si="99"/>
        <v>0</v>
      </c>
      <c r="IBV162" s="211">
        <f t="shared" si="99"/>
        <v>0</v>
      </c>
      <c r="IBW162" s="211">
        <f t="shared" si="99"/>
        <v>0</v>
      </c>
      <c r="IBX162" s="211">
        <f t="shared" si="99"/>
        <v>0</v>
      </c>
      <c r="IBY162" s="211">
        <f t="shared" si="99"/>
        <v>0</v>
      </c>
      <c r="IBZ162" s="211">
        <f t="shared" si="99"/>
        <v>0</v>
      </c>
      <c r="ICA162" s="211">
        <f t="shared" si="99"/>
        <v>0</v>
      </c>
      <c r="ICB162" s="211">
        <f t="shared" si="99"/>
        <v>0</v>
      </c>
      <c r="ICC162" s="211">
        <f t="shared" si="99"/>
        <v>0</v>
      </c>
      <c r="ICD162" s="211">
        <f t="shared" si="99"/>
        <v>0</v>
      </c>
      <c r="ICE162" s="211">
        <f t="shared" si="99"/>
        <v>0</v>
      </c>
      <c r="ICF162" s="211">
        <f t="shared" si="99"/>
        <v>0</v>
      </c>
      <c r="ICG162" s="211">
        <f t="shared" si="99"/>
        <v>0</v>
      </c>
      <c r="ICH162" s="211">
        <f t="shared" si="99"/>
        <v>0</v>
      </c>
      <c r="ICI162" s="211">
        <f t="shared" si="99"/>
        <v>0</v>
      </c>
      <c r="ICJ162" s="211">
        <f t="shared" si="99"/>
        <v>0</v>
      </c>
      <c r="ICK162" s="211">
        <f t="shared" si="99"/>
        <v>0</v>
      </c>
      <c r="ICL162" s="211">
        <f t="shared" si="99"/>
        <v>0</v>
      </c>
      <c r="ICM162" s="211">
        <f t="shared" si="99"/>
        <v>0</v>
      </c>
      <c r="ICN162" s="211">
        <f t="shared" si="99"/>
        <v>0</v>
      </c>
      <c r="ICO162" s="211">
        <f t="shared" si="99"/>
        <v>0</v>
      </c>
      <c r="ICP162" s="211">
        <f t="shared" si="99"/>
        <v>0</v>
      </c>
      <c r="ICQ162" s="211">
        <f t="shared" si="99"/>
        <v>0</v>
      </c>
      <c r="ICR162" s="211">
        <f t="shared" si="99"/>
        <v>0</v>
      </c>
      <c r="ICS162" s="211">
        <f t="shared" si="99"/>
        <v>0</v>
      </c>
      <c r="ICT162" s="211">
        <f t="shared" si="99"/>
        <v>0</v>
      </c>
      <c r="ICU162" s="211">
        <f t="shared" si="99"/>
        <v>0</v>
      </c>
      <c r="ICV162" s="211">
        <f t="shared" si="99"/>
        <v>0</v>
      </c>
      <c r="ICW162" s="211">
        <f t="shared" si="99"/>
        <v>0</v>
      </c>
      <c r="ICX162" s="211">
        <f t="shared" si="99"/>
        <v>0</v>
      </c>
      <c r="ICY162" s="211">
        <f t="shared" si="99"/>
        <v>0</v>
      </c>
      <c r="ICZ162" s="211">
        <f t="shared" si="99"/>
        <v>0</v>
      </c>
      <c r="IDA162" s="211">
        <f t="shared" si="99"/>
        <v>0</v>
      </c>
      <c r="IDB162" s="211">
        <f t="shared" si="99"/>
        <v>0</v>
      </c>
      <c r="IDC162" s="211">
        <f t="shared" si="99"/>
        <v>0</v>
      </c>
      <c r="IDD162" s="211">
        <f t="shared" si="99"/>
        <v>0</v>
      </c>
      <c r="IDE162" s="211">
        <f t="shared" si="99"/>
        <v>0</v>
      </c>
      <c r="IDF162" s="211">
        <f t="shared" si="99"/>
        <v>0</v>
      </c>
      <c r="IDG162" s="211">
        <f t="shared" si="99"/>
        <v>0</v>
      </c>
      <c r="IDH162" s="211">
        <f t="shared" si="99"/>
        <v>0</v>
      </c>
      <c r="IDI162" s="211">
        <f t="shared" si="99"/>
        <v>0</v>
      </c>
      <c r="IDJ162" s="211">
        <f t="shared" si="99"/>
        <v>0</v>
      </c>
      <c r="IDK162" s="211">
        <f t="shared" si="99"/>
        <v>0</v>
      </c>
      <c r="IDL162" s="211">
        <f t="shared" si="99"/>
        <v>0</v>
      </c>
      <c r="IDM162" s="211">
        <f t="shared" si="99"/>
        <v>0</v>
      </c>
      <c r="IDN162" s="211">
        <f t="shared" si="99"/>
        <v>0</v>
      </c>
      <c r="IDO162" s="211">
        <f t="shared" si="99"/>
        <v>0</v>
      </c>
      <c r="IDP162" s="211">
        <f t="shared" si="99"/>
        <v>0</v>
      </c>
      <c r="IDQ162" s="211">
        <f t="shared" si="99"/>
        <v>0</v>
      </c>
      <c r="IDR162" s="211">
        <f t="shared" si="99"/>
        <v>0</v>
      </c>
      <c r="IDS162" s="211">
        <f t="shared" si="99"/>
        <v>0</v>
      </c>
      <c r="IDT162" s="211">
        <f t="shared" si="99"/>
        <v>0</v>
      </c>
      <c r="IDU162" s="211">
        <f t="shared" si="99"/>
        <v>0</v>
      </c>
      <c r="IDV162" s="211">
        <f t="shared" si="99"/>
        <v>0</v>
      </c>
      <c r="IDW162" s="211">
        <f t="shared" si="99"/>
        <v>0</v>
      </c>
      <c r="IDX162" s="211">
        <f t="shared" si="99"/>
        <v>0</v>
      </c>
      <c r="IDY162" s="211">
        <f t="shared" si="99"/>
        <v>0</v>
      </c>
      <c r="IDZ162" s="211">
        <f t="shared" si="99"/>
        <v>0</v>
      </c>
      <c r="IEA162" s="211">
        <f t="shared" ref="IEA162:IGL162" si="100" xml:space="preserve"> IEA$159</f>
        <v>0</v>
      </c>
      <c r="IEB162" s="211">
        <f t="shared" si="100"/>
        <v>0</v>
      </c>
      <c r="IEC162" s="211">
        <f t="shared" si="100"/>
        <v>0</v>
      </c>
      <c r="IED162" s="211">
        <f t="shared" si="100"/>
        <v>0</v>
      </c>
      <c r="IEE162" s="211">
        <f t="shared" si="100"/>
        <v>0</v>
      </c>
      <c r="IEF162" s="211">
        <f t="shared" si="100"/>
        <v>0</v>
      </c>
      <c r="IEG162" s="211">
        <f t="shared" si="100"/>
        <v>0</v>
      </c>
      <c r="IEH162" s="211">
        <f t="shared" si="100"/>
        <v>0</v>
      </c>
      <c r="IEI162" s="211">
        <f t="shared" si="100"/>
        <v>0</v>
      </c>
      <c r="IEJ162" s="211">
        <f t="shared" si="100"/>
        <v>0</v>
      </c>
      <c r="IEK162" s="211">
        <f t="shared" si="100"/>
        <v>0</v>
      </c>
      <c r="IEL162" s="211">
        <f t="shared" si="100"/>
        <v>0</v>
      </c>
      <c r="IEM162" s="211">
        <f t="shared" si="100"/>
        <v>0</v>
      </c>
      <c r="IEN162" s="211">
        <f t="shared" si="100"/>
        <v>0</v>
      </c>
      <c r="IEO162" s="211">
        <f t="shared" si="100"/>
        <v>0</v>
      </c>
      <c r="IEP162" s="211">
        <f t="shared" si="100"/>
        <v>0</v>
      </c>
      <c r="IEQ162" s="211">
        <f t="shared" si="100"/>
        <v>0</v>
      </c>
      <c r="IER162" s="211">
        <f t="shared" si="100"/>
        <v>0</v>
      </c>
      <c r="IES162" s="211">
        <f t="shared" si="100"/>
        <v>0</v>
      </c>
      <c r="IET162" s="211">
        <f t="shared" si="100"/>
        <v>0</v>
      </c>
      <c r="IEU162" s="211">
        <f t="shared" si="100"/>
        <v>0</v>
      </c>
      <c r="IEV162" s="211">
        <f t="shared" si="100"/>
        <v>0</v>
      </c>
      <c r="IEW162" s="211">
        <f t="shared" si="100"/>
        <v>0</v>
      </c>
      <c r="IEX162" s="211">
        <f t="shared" si="100"/>
        <v>0</v>
      </c>
      <c r="IEY162" s="211">
        <f t="shared" si="100"/>
        <v>0</v>
      </c>
      <c r="IEZ162" s="211">
        <f t="shared" si="100"/>
        <v>0</v>
      </c>
      <c r="IFA162" s="211">
        <f t="shared" si="100"/>
        <v>0</v>
      </c>
      <c r="IFB162" s="211">
        <f t="shared" si="100"/>
        <v>0</v>
      </c>
      <c r="IFC162" s="211">
        <f t="shared" si="100"/>
        <v>0</v>
      </c>
      <c r="IFD162" s="211">
        <f t="shared" si="100"/>
        <v>0</v>
      </c>
      <c r="IFE162" s="211">
        <f t="shared" si="100"/>
        <v>0</v>
      </c>
      <c r="IFF162" s="211">
        <f t="shared" si="100"/>
        <v>0</v>
      </c>
      <c r="IFG162" s="211">
        <f t="shared" si="100"/>
        <v>0</v>
      </c>
      <c r="IFH162" s="211">
        <f t="shared" si="100"/>
        <v>0</v>
      </c>
      <c r="IFI162" s="211">
        <f t="shared" si="100"/>
        <v>0</v>
      </c>
      <c r="IFJ162" s="211">
        <f t="shared" si="100"/>
        <v>0</v>
      </c>
      <c r="IFK162" s="211">
        <f t="shared" si="100"/>
        <v>0</v>
      </c>
      <c r="IFL162" s="211">
        <f t="shared" si="100"/>
        <v>0</v>
      </c>
      <c r="IFM162" s="211">
        <f t="shared" si="100"/>
        <v>0</v>
      </c>
      <c r="IFN162" s="211">
        <f t="shared" si="100"/>
        <v>0</v>
      </c>
      <c r="IFO162" s="211">
        <f t="shared" si="100"/>
        <v>0</v>
      </c>
      <c r="IFP162" s="211">
        <f t="shared" si="100"/>
        <v>0</v>
      </c>
      <c r="IFQ162" s="211">
        <f t="shared" si="100"/>
        <v>0</v>
      </c>
      <c r="IFR162" s="211">
        <f t="shared" si="100"/>
        <v>0</v>
      </c>
      <c r="IFS162" s="211">
        <f t="shared" si="100"/>
        <v>0</v>
      </c>
      <c r="IFT162" s="211">
        <f t="shared" si="100"/>
        <v>0</v>
      </c>
      <c r="IFU162" s="211">
        <f t="shared" si="100"/>
        <v>0</v>
      </c>
      <c r="IFV162" s="211">
        <f t="shared" si="100"/>
        <v>0</v>
      </c>
      <c r="IFW162" s="211">
        <f t="shared" si="100"/>
        <v>0</v>
      </c>
      <c r="IFX162" s="211">
        <f t="shared" si="100"/>
        <v>0</v>
      </c>
      <c r="IFY162" s="211">
        <f t="shared" si="100"/>
        <v>0</v>
      </c>
      <c r="IFZ162" s="211">
        <f t="shared" si="100"/>
        <v>0</v>
      </c>
      <c r="IGA162" s="211">
        <f t="shared" si="100"/>
        <v>0</v>
      </c>
      <c r="IGB162" s="211">
        <f t="shared" si="100"/>
        <v>0</v>
      </c>
      <c r="IGC162" s="211">
        <f t="shared" si="100"/>
        <v>0</v>
      </c>
      <c r="IGD162" s="211">
        <f t="shared" si="100"/>
        <v>0</v>
      </c>
      <c r="IGE162" s="211">
        <f t="shared" si="100"/>
        <v>0</v>
      </c>
      <c r="IGF162" s="211">
        <f t="shared" si="100"/>
        <v>0</v>
      </c>
      <c r="IGG162" s="211">
        <f t="shared" si="100"/>
        <v>0</v>
      </c>
      <c r="IGH162" s="211">
        <f t="shared" si="100"/>
        <v>0</v>
      </c>
      <c r="IGI162" s="211">
        <f t="shared" si="100"/>
        <v>0</v>
      </c>
      <c r="IGJ162" s="211">
        <f t="shared" si="100"/>
        <v>0</v>
      </c>
      <c r="IGK162" s="211">
        <f t="shared" si="100"/>
        <v>0</v>
      </c>
      <c r="IGL162" s="211">
        <f t="shared" si="100"/>
        <v>0</v>
      </c>
      <c r="IGM162" s="211">
        <f t="shared" ref="IGM162:IIX162" si="101" xml:space="preserve"> IGM$159</f>
        <v>0</v>
      </c>
      <c r="IGN162" s="211">
        <f t="shared" si="101"/>
        <v>0</v>
      </c>
      <c r="IGO162" s="211">
        <f t="shared" si="101"/>
        <v>0</v>
      </c>
      <c r="IGP162" s="211">
        <f t="shared" si="101"/>
        <v>0</v>
      </c>
      <c r="IGQ162" s="211">
        <f t="shared" si="101"/>
        <v>0</v>
      </c>
      <c r="IGR162" s="211">
        <f t="shared" si="101"/>
        <v>0</v>
      </c>
      <c r="IGS162" s="211">
        <f t="shared" si="101"/>
        <v>0</v>
      </c>
      <c r="IGT162" s="211">
        <f t="shared" si="101"/>
        <v>0</v>
      </c>
      <c r="IGU162" s="211">
        <f t="shared" si="101"/>
        <v>0</v>
      </c>
      <c r="IGV162" s="211">
        <f t="shared" si="101"/>
        <v>0</v>
      </c>
      <c r="IGW162" s="211">
        <f t="shared" si="101"/>
        <v>0</v>
      </c>
      <c r="IGX162" s="211">
        <f t="shared" si="101"/>
        <v>0</v>
      </c>
      <c r="IGY162" s="211">
        <f t="shared" si="101"/>
        <v>0</v>
      </c>
      <c r="IGZ162" s="211">
        <f t="shared" si="101"/>
        <v>0</v>
      </c>
      <c r="IHA162" s="211">
        <f t="shared" si="101"/>
        <v>0</v>
      </c>
      <c r="IHB162" s="211">
        <f t="shared" si="101"/>
        <v>0</v>
      </c>
      <c r="IHC162" s="211">
        <f t="shared" si="101"/>
        <v>0</v>
      </c>
      <c r="IHD162" s="211">
        <f t="shared" si="101"/>
        <v>0</v>
      </c>
      <c r="IHE162" s="211">
        <f t="shared" si="101"/>
        <v>0</v>
      </c>
      <c r="IHF162" s="211">
        <f t="shared" si="101"/>
        <v>0</v>
      </c>
      <c r="IHG162" s="211">
        <f t="shared" si="101"/>
        <v>0</v>
      </c>
      <c r="IHH162" s="211">
        <f t="shared" si="101"/>
        <v>0</v>
      </c>
      <c r="IHI162" s="211">
        <f t="shared" si="101"/>
        <v>0</v>
      </c>
      <c r="IHJ162" s="211">
        <f t="shared" si="101"/>
        <v>0</v>
      </c>
      <c r="IHK162" s="211">
        <f t="shared" si="101"/>
        <v>0</v>
      </c>
      <c r="IHL162" s="211">
        <f t="shared" si="101"/>
        <v>0</v>
      </c>
      <c r="IHM162" s="211">
        <f t="shared" si="101"/>
        <v>0</v>
      </c>
      <c r="IHN162" s="211">
        <f t="shared" si="101"/>
        <v>0</v>
      </c>
      <c r="IHO162" s="211">
        <f t="shared" si="101"/>
        <v>0</v>
      </c>
      <c r="IHP162" s="211">
        <f t="shared" si="101"/>
        <v>0</v>
      </c>
      <c r="IHQ162" s="211">
        <f t="shared" si="101"/>
        <v>0</v>
      </c>
      <c r="IHR162" s="211">
        <f t="shared" si="101"/>
        <v>0</v>
      </c>
      <c r="IHS162" s="211">
        <f t="shared" si="101"/>
        <v>0</v>
      </c>
      <c r="IHT162" s="211">
        <f t="shared" si="101"/>
        <v>0</v>
      </c>
      <c r="IHU162" s="211">
        <f t="shared" si="101"/>
        <v>0</v>
      </c>
      <c r="IHV162" s="211">
        <f t="shared" si="101"/>
        <v>0</v>
      </c>
      <c r="IHW162" s="211">
        <f t="shared" si="101"/>
        <v>0</v>
      </c>
      <c r="IHX162" s="211">
        <f t="shared" si="101"/>
        <v>0</v>
      </c>
      <c r="IHY162" s="211">
        <f t="shared" si="101"/>
        <v>0</v>
      </c>
      <c r="IHZ162" s="211">
        <f t="shared" si="101"/>
        <v>0</v>
      </c>
      <c r="IIA162" s="211">
        <f t="shared" si="101"/>
        <v>0</v>
      </c>
      <c r="IIB162" s="211">
        <f t="shared" si="101"/>
        <v>0</v>
      </c>
      <c r="IIC162" s="211">
        <f t="shared" si="101"/>
        <v>0</v>
      </c>
      <c r="IID162" s="211">
        <f t="shared" si="101"/>
        <v>0</v>
      </c>
      <c r="IIE162" s="211">
        <f t="shared" si="101"/>
        <v>0</v>
      </c>
      <c r="IIF162" s="211">
        <f t="shared" si="101"/>
        <v>0</v>
      </c>
      <c r="IIG162" s="211">
        <f t="shared" si="101"/>
        <v>0</v>
      </c>
      <c r="IIH162" s="211">
        <f t="shared" si="101"/>
        <v>0</v>
      </c>
      <c r="III162" s="211">
        <f t="shared" si="101"/>
        <v>0</v>
      </c>
      <c r="IIJ162" s="211">
        <f t="shared" si="101"/>
        <v>0</v>
      </c>
      <c r="IIK162" s="211">
        <f t="shared" si="101"/>
        <v>0</v>
      </c>
      <c r="IIL162" s="211">
        <f t="shared" si="101"/>
        <v>0</v>
      </c>
      <c r="IIM162" s="211">
        <f t="shared" si="101"/>
        <v>0</v>
      </c>
      <c r="IIN162" s="211">
        <f t="shared" si="101"/>
        <v>0</v>
      </c>
      <c r="IIO162" s="211">
        <f t="shared" si="101"/>
        <v>0</v>
      </c>
      <c r="IIP162" s="211">
        <f t="shared" si="101"/>
        <v>0</v>
      </c>
      <c r="IIQ162" s="211">
        <f t="shared" si="101"/>
        <v>0</v>
      </c>
      <c r="IIR162" s="211">
        <f t="shared" si="101"/>
        <v>0</v>
      </c>
      <c r="IIS162" s="211">
        <f t="shared" si="101"/>
        <v>0</v>
      </c>
      <c r="IIT162" s="211">
        <f t="shared" si="101"/>
        <v>0</v>
      </c>
      <c r="IIU162" s="211">
        <f t="shared" si="101"/>
        <v>0</v>
      </c>
      <c r="IIV162" s="211">
        <f t="shared" si="101"/>
        <v>0</v>
      </c>
      <c r="IIW162" s="211">
        <f t="shared" si="101"/>
        <v>0</v>
      </c>
      <c r="IIX162" s="211">
        <f t="shared" si="101"/>
        <v>0</v>
      </c>
      <c r="IIY162" s="211">
        <f t="shared" ref="IIY162:ILJ162" si="102" xml:space="preserve"> IIY$159</f>
        <v>0</v>
      </c>
      <c r="IIZ162" s="211">
        <f t="shared" si="102"/>
        <v>0</v>
      </c>
      <c r="IJA162" s="211">
        <f t="shared" si="102"/>
        <v>0</v>
      </c>
      <c r="IJB162" s="211">
        <f t="shared" si="102"/>
        <v>0</v>
      </c>
      <c r="IJC162" s="211">
        <f t="shared" si="102"/>
        <v>0</v>
      </c>
      <c r="IJD162" s="211">
        <f t="shared" si="102"/>
        <v>0</v>
      </c>
      <c r="IJE162" s="211">
        <f t="shared" si="102"/>
        <v>0</v>
      </c>
      <c r="IJF162" s="211">
        <f t="shared" si="102"/>
        <v>0</v>
      </c>
      <c r="IJG162" s="211">
        <f t="shared" si="102"/>
        <v>0</v>
      </c>
      <c r="IJH162" s="211">
        <f t="shared" si="102"/>
        <v>0</v>
      </c>
      <c r="IJI162" s="211">
        <f t="shared" si="102"/>
        <v>0</v>
      </c>
      <c r="IJJ162" s="211">
        <f t="shared" si="102"/>
        <v>0</v>
      </c>
      <c r="IJK162" s="211">
        <f t="shared" si="102"/>
        <v>0</v>
      </c>
      <c r="IJL162" s="211">
        <f t="shared" si="102"/>
        <v>0</v>
      </c>
      <c r="IJM162" s="211">
        <f t="shared" si="102"/>
        <v>0</v>
      </c>
      <c r="IJN162" s="211">
        <f t="shared" si="102"/>
        <v>0</v>
      </c>
      <c r="IJO162" s="211">
        <f t="shared" si="102"/>
        <v>0</v>
      </c>
      <c r="IJP162" s="211">
        <f t="shared" si="102"/>
        <v>0</v>
      </c>
      <c r="IJQ162" s="211">
        <f t="shared" si="102"/>
        <v>0</v>
      </c>
      <c r="IJR162" s="211">
        <f t="shared" si="102"/>
        <v>0</v>
      </c>
      <c r="IJS162" s="211">
        <f t="shared" si="102"/>
        <v>0</v>
      </c>
      <c r="IJT162" s="211">
        <f t="shared" si="102"/>
        <v>0</v>
      </c>
      <c r="IJU162" s="211">
        <f t="shared" si="102"/>
        <v>0</v>
      </c>
      <c r="IJV162" s="211">
        <f t="shared" si="102"/>
        <v>0</v>
      </c>
      <c r="IJW162" s="211">
        <f t="shared" si="102"/>
        <v>0</v>
      </c>
      <c r="IJX162" s="211">
        <f t="shared" si="102"/>
        <v>0</v>
      </c>
      <c r="IJY162" s="211">
        <f t="shared" si="102"/>
        <v>0</v>
      </c>
      <c r="IJZ162" s="211">
        <f t="shared" si="102"/>
        <v>0</v>
      </c>
      <c r="IKA162" s="211">
        <f t="shared" si="102"/>
        <v>0</v>
      </c>
      <c r="IKB162" s="211">
        <f t="shared" si="102"/>
        <v>0</v>
      </c>
      <c r="IKC162" s="211">
        <f t="shared" si="102"/>
        <v>0</v>
      </c>
      <c r="IKD162" s="211">
        <f t="shared" si="102"/>
        <v>0</v>
      </c>
      <c r="IKE162" s="211">
        <f t="shared" si="102"/>
        <v>0</v>
      </c>
      <c r="IKF162" s="211">
        <f t="shared" si="102"/>
        <v>0</v>
      </c>
      <c r="IKG162" s="211">
        <f t="shared" si="102"/>
        <v>0</v>
      </c>
      <c r="IKH162" s="211">
        <f t="shared" si="102"/>
        <v>0</v>
      </c>
      <c r="IKI162" s="211">
        <f t="shared" si="102"/>
        <v>0</v>
      </c>
      <c r="IKJ162" s="211">
        <f t="shared" si="102"/>
        <v>0</v>
      </c>
      <c r="IKK162" s="211">
        <f t="shared" si="102"/>
        <v>0</v>
      </c>
      <c r="IKL162" s="211">
        <f t="shared" si="102"/>
        <v>0</v>
      </c>
      <c r="IKM162" s="211">
        <f t="shared" si="102"/>
        <v>0</v>
      </c>
      <c r="IKN162" s="211">
        <f t="shared" si="102"/>
        <v>0</v>
      </c>
      <c r="IKO162" s="211">
        <f t="shared" si="102"/>
        <v>0</v>
      </c>
      <c r="IKP162" s="211">
        <f t="shared" si="102"/>
        <v>0</v>
      </c>
      <c r="IKQ162" s="211">
        <f t="shared" si="102"/>
        <v>0</v>
      </c>
      <c r="IKR162" s="211">
        <f t="shared" si="102"/>
        <v>0</v>
      </c>
      <c r="IKS162" s="211">
        <f t="shared" si="102"/>
        <v>0</v>
      </c>
      <c r="IKT162" s="211">
        <f t="shared" si="102"/>
        <v>0</v>
      </c>
      <c r="IKU162" s="211">
        <f t="shared" si="102"/>
        <v>0</v>
      </c>
      <c r="IKV162" s="211">
        <f t="shared" si="102"/>
        <v>0</v>
      </c>
      <c r="IKW162" s="211">
        <f t="shared" si="102"/>
        <v>0</v>
      </c>
      <c r="IKX162" s="211">
        <f t="shared" si="102"/>
        <v>0</v>
      </c>
      <c r="IKY162" s="211">
        <f t="shared" si="102"/>
        <v>0</v>
      </c>
      <c r="IKZ162" s="211">
        <f t="shared" si="102"/>
        <v>0</v>
      </c>
      <c r="ILA162" s="211">
        <f t="shared" si="102"/>
        <v>0</v>
      </c>
      <c r="ILB162" s="211">
        <f t="shared" si="102"/>
        <v>0</v>
      </c>
      <c r="ILC162" s="211">
        <f t="shared" si="102"/>
        <v>0</v>
      </c>
      <c r="ILD162" s="211">
        <f t="shared" si="102"/>
        <v>0</v>
      </c>
      <c r="ILE162" s="211">
        <f t="shared" si="102"/>
        <v>0</v>
      </c>
      <c r="ILF162" s="211">
        <f t="shared" si="102"/>
        <v>0</v>
      </c>
      <c r="ILG162" s="211">
        <f t="shared" si="102"/>
        <v>0</v>
      </c>
      <c r="ILH162" s="211">
        <f t="shared" si="102"/>
        <v>0</v>
      </c>
      <c r="ILI162" s="211">
        <f t="shared" si="102"/>
        <v>0</v>
      </c>
      <c r="ILJ162" s="211">
        <f t="shared" si="102"/>
        <v>0</v>
      </c>
      <c r="ILK162" s="211">
        <f t="shared" ref="ILK162:INV162" si="103" xml:space="preserve"> ILK$159</f>
        <v>0</v>
      </c>
      <c r="ILL162" s="211">
        <f t="shared" si="103"/>
        <v>0</v>
      </c>
      <c r="ILM162" s="211">
        <f t="shared" si="103"/>
        <v>0</v>
      </c>
      <c r="ILN162" s="211">
        <f t="shared" si="103"/>
        <v>0</v>
      </c>
      <c r="ILO162" s="211">
        <f t="shared" si="103"/>
        <v>0</v>
      </c>
      <c r="ILP162" s="211">
        <f t="shared" si="103"/>
        <v>0</v>
      </c>
      <c r="ILQ162" s="211">
        <f t="shared" si="103"/>
        <v>0</v>
      </c>
      <c r="ILR162" s="211">
        <f t="shared" si="103"/>
        <v>0</v>
      </c>
      <c r="ILS162" s="211">
        <f t="shared" si="103"/>
        <v>0</v>
      </c>
      <c r="ILT162" s="211">
        <f t="shared" si="103"/>
        <v>0</v>
      </c>
      <c r="ILU162" s="211">
        <f t="shared" si="103"/>
        <v>0</v>
      </c>
      <c r="ILV162" s="211">
        <f t="shared" si="103"/>
        <v>0</v>
      </c>
      <c r="ILW162" s="211">
        <f t="shared" si="103"/>
        <v>0</v>
      </c>
      <c r="ILX162" s="211">
        <f t="shared" si="103"/>
        <v>0</v>
      </c>
      <c r="ILY162" s="211">
        <f t="shared" si="103"/>
        <v>0</v>
      </c>
      <c r="ILZ162" s="211">
        <f t="shared" si="103"/>
        <v>0</v>
      </c>
      <c r="IMA162" s="211">
        <f t="shared" si="103"/>
        <v>0</v>
      </c>
      <c r="IMB162" s="211">
        <f t="shared" si="103"/>
        <v>0</v>
      </c>
      <c r="IMC162" s="211">
        <f t="shared" si="103"/>
        <v>0</v>
      </c>
      <c r="IMD162" s="211">
        <f t="shared" si="103"/>
        <v>0</v>
      </c>
      <c r="IME162" s="211">
        <f t="shared" si="103"/>
        <v>0</v>
      </c>
      <c r="IMF162" s="211">
        <f t="shared" si="103"/>
        <v>0</v>
      </c>
      <c r="IMG162" s="211">
        <f t="shared" si="103"/>
        <v>0</v>
      </c>
      <c r="IMH162" s="211">
        <f t="shared" si="103"/>
        <v>0</v>
      </c>
      <c r="IMI162" s="211">
        <f t="shared" si="103"/>
        <v>0</v>
      </c>
      <c r="IMJ162" s="211">
        <f t="shared" si="103"/>
        <v>0</v>
      </c>
      <c r="IMK162" s="211">
        <f t="shared" si="103"/>
        <v>0</v>
      </c>
      <c r="IML162" s="211">
        <f t="shared" si="103"/>
        <v>0</v>
      </c>
      <c r="IMM162" s="211">
        <f t="shared" si="103"/>
        <v>0</v>
      </c>
      <c r="IMN162" s="211">
        <f t="shared" si="103"/>
        <v>0</v>
      </c>
      <c r="IMO162" s="211">
        <f t="shared" si="103"/>
        <v>0</v>
      </c>
      <c r="IMP162" s="211">
        <f t="shared" si="103"/>
        <v>0</v>
      </c>
      <c r="IMQ162" s="211">
        <f t="shared" si="103"/>
        <v>0</v>
      </c>
      <c r="IMR162" s="211">
        <f t="shared" si="103"/>
        <v>0</v>
      </c>
      <c r="IMS162" s="211">
        <f t="shared" si="103"/>
        <v>0</v>
      </c>
      <c r="IMT162" s="211">
        <f t="shared" si="103"/>
        <v>0</v>
      </c>
      <c r="IMU162" s="211">
        <f t="shared" si="103"/>
        <v>0</v>
      </c>
      <c r="IMV162" s="211">
        <f t="shared" si="103"/>
        <v>0</v>
      </c>
      <c r="IMW162" s="211">
        <f t="shared" si="103"/>
        <v>0</v>
      </c>
      <c r="IMX162" s="211">
        <f t="shared" si="103"/>
        <v>0</v>
      </c>
      <c r="IMY162" s="211">
        <f t="shared" si="103"/>
        <v>0</v>
      </c>
      <c r="IMZ162" s="211">
        <f t="shared" si="103"/>
        <v>0</v>
      </c>
      <c r="INA162" s="211">
        <f t="shared" si="103"/>
        <v>0</v>
      </c>
      <c r="INB162" s="211">
        <f t="shared" si="103"/>
        <v>0</v>
      </c>
      <c r="INC162" s="211">
        <f t="shared" si="103"/>
        <v>0</v>
      </c>
      <c r="IND162" s="211">
        <f t="shared" si="103"/>
        <v>0</v>
      </c>
      <c r="INE162" s="211">
        <f t="shared" si="103"/>
        <v>0</v>
      </c>
      <c r="INF162" s="211">
        <f t="shared" si="103"/>
        <v>0</v>
      </c>
      <c r="ING162" s="211">
        <f t="shared" si="103"/>
        <v>0</v>
      </c>
      <c r="INH162" s="211">
        <f t="shared" si="103"/>
        <v>0</v>
      </c>
      <c r="INI162" s="211">
        <f t="shared" si="103"/>
        <v>0</v>
      </c>
      <c r="INJ162" s="211">
        <f t="shared" si="103"/>
        <v>0</v>
      </c>
      <c r="INK162" s="211">
        <f t="shared" si="103"/>
        <v>0</v>
      </c>
      <c r="INL162" s="211">
        <f t="shared" si="103"/>
        <v>0</v>
      </c>
      <c r="INM162" s="211">
        <f t="shared" si="103"/>
        <v>0</v>
      </c>
      <c r="INN162" s="211">
        <f t="shared" si="103"/>
        <v>0</v>
      </c>
      <c r="INO162" s="211">
        <f t="shared" si="103"/>
        <v>0</v>
      </c>
      <c r="INP162" s="211">
        <f t="shared" si="103"/>
        <v>0</v>
      </c>
      <c r="INQ162" s="211">
        <f t="shared" si="103"/>
        <v>0</v>
      </c>
      <c r="INR162" s="211">
        <f t="shared" si="103"/>
        <v>0</v>
      </c>
      <c r="INS162" s="211">
        <f t="shared" si="103"/>
        <v>0</v>
      </c>
      <c r="INT162" s="211">
        <f t="shared" si="103"/>
        <v>0</v>
      </c>
      <c r="INU162" s="211">
        <f t="shared" si="103"/>
        <v>0</v>
      </c>
      <c r="INV162" s="211">
        <f t="shared" si="103"/>
        <v>0</v>
      </c>
      <c r="INW162" s="211">
        <f t="shared" ref="INW162:IQH162" si="104" xml:space="preserve"> INW$159</f>
        <v>0</v>
      </c>
      <c r="INX162" s="211">
        <f t="shared" si="104"/>
        <v>0</v>
      </c>
      <c r="INY162" s="211">
        <f t="shared" si="104"/>
        <v>0</v>
      </c>
      <c r="INZ162" s="211">
        <f t="shared" si="104"/>
        <v>0</v>
      </c>
      <c r="IOA162" s="211">
        <f t="shared" si="104"/>
        <v>0</v>
      </c>
      <c r="IOB162" s="211">
        <f t="shared" si="104"/>
        <v>0</v>
      </c>
      <c r="IOC162" s="211">
        <f t="shared" si="104"/>
        <v>0</v>
      </c>
      <c r="IOD162" s="211">
        <f t="shared" si="104"/>
        <v>0</v>
      </c>
      <c r="IOE162" s="211">
        <f t="shared" si="104"/>
        <v>0</v>
      </c>
      <c r="IOF162" s="211">
        <f t="shared" si="104"/>
        <v>0</v>
      </c>
      <c r="IOG162" s="211">
        <f t="shared" si="104"/>
        <v>0</v>
      </c>
      <c r="IOH162" s="211">
        <f t="shared" si="104"/>
        <v>0</v>
      </c>
      <c r="IOI162" s="211">
        <f t="shared" si="104"/>
        <v>0</v>
      </c>
      <c r="IOJ162" s="211">
        <f t="shared" si="104"/>
        <v>0</v>
      </c>
      <c r="IOK162" s="211">
        <f t="shared" si="104"/>
        <v>0</v>
      </c>
      <c r="IOL162" s="211">
        <f t="shared" si="104"/>
        <v>0</v>
      </c>
      <c r="IOM162" s="211">
        <f t="shared" si="104"/>
        <v>0</v>
      </c>
      <c r="ION162" s="211">
        <f t="shared" si="104"/>
        <v>0</v>
      </c>
      <c r="IOO162" s="211">
        <f t="shared" si="104"/>
        <v>0</v>
      </c>
      <c r="IOP162" s="211">
        <f t="shared" si="104"/>
        <v>0</v>
      </c>
      <c r="IOQ162" s="211">
        <f t="shared" si="104"/>
        <v>0</v>
      </c>
      <c r="IOR162" s="211">
        <f t="shared" si="104"/>
        <v>0</v>
      </c>
      <c r="IOS162" s="211">
        <f t="shared" si="104"/>
        <v>0</v>
      </c>
      <c r="IOT162" s="211">
        <f t="shared" si="104"/>
        <v>0</v>
      </c>
      <c r="IOU162" s="211">
        <f t="shared" si="104"/>
        <v>0</v>
      </c>
      <c r="IOV162" s="211">
        <f t="shared" si="104"/>
        <v>0</v>
      </c>
      <c r="IOW162" s="211">
        <f t="shared" si="104"/>
        <v>0</v>
      </c>
      <c r="IOX162" s="211">
        <f t="shared" si="104"/>
        <v>0</v>
      </c>
      <c r="IOY162" s="211">
        <f t="shared" si="104"/>
        <v>0</v>
      </c>
      <c r="IOZ162" s="211">
        <f t="shared" si="104"/>
        <v>0</v>
      </c>
      <c r="IPA162" s="211">
        <f t="shared" si="104"/>
        <v>0</v>
      </c>
      <c r="IPB162" s="211">
        <f t="shared" si="104"/>
        <v>0</v>
      </c>
      <c r="IPC162" s="211">
        <f t="shared" si="104"/>
        <v>0</v>
      </c>
      <c r="IPD162" s="211">
        <f t="shared" si="104"/>
        <v>0</v>
      </c>
      <c r="IPE162" s="211">
        <f t="shared" si="104"/>
        <v>0</v>
      </c>
      <c r="IPF162" s="211">
        <f t="shared" si="104"/>
        <v>0</v>
      </c>
      <c r="IPG162" s="211">
        <f t="shared" si="104"/>
        <v>0</v>
      </c>
      <c r="IPH162" s="211">
        <f t="shared" si="104"/>
        <v>0</v>
      </c>
      <c r="IPI162" s="211">
        <f t="shared" si="104"/>
        <v>0</v>
      </c>
      <c r="IPJ162" s="211">
        <f t="shared" si="104"/>
        <v>0</v>
      </c>
      <c r="IPK162" s="211">
        <f t="shared" si="104"/>
        <v>0</v>
      </c>
      <c r="IPL162" s="211">
        <f t="shared" si="104"/>
        <v>0</v>
      </c>
      <c r="IPM162" s="211">
        <f t="shared" si="104"/>
        <v>0</v>
      </c>
      <c r="IPN162" s="211">
        <f t="shared" si="104"/>
        <v>0</v>
      </c>
      <c r="IPO162" s="211">
        <f t="shared" si="104"/>
        <v>0</v>
      </c>
      <c r="IPP162" s="211">
        <f t="shared" si="104"/>
        <v>0</v>
      </c>
      <c r="IPQ162" s="211">
        <f t="shared" si="104"/>
        <v>0</v>
      </c>
      <c r="IPR162" s="211">
        <f t="shared" si="104"/>
        <v>0</v>
      </c>
      <c r="IPS162" s="211">
        <f t="shared" si="104"/>
        <v>0</v>
      </c>
      <c r="IPT162" s="211">
        <f t="shared" si="104"/>
        <v>0</v>
      </c>
      <c r="IPU162" s="211">
        <f t="shared" si="104"/>
        <v>0</v>
      </c>
      <c r="IPV162" s="211">
        <f t="shared" si="104"/>
        <v>0</v>
      </c>
      <c r="IPW162" s="211">
        <f t="shared" si="104"/>
        <v>0</v>
      </c>
      <c r="IPX162" s="211">
        <f t="shared" si="104"/>
        <v>0</v>
      </c>
      <c r="IPY162" s="211">
        <f t="shared" si="104"/>
        <v>0</v>
      </c>
      <c r="IPZ162" s="211">
        <f t="shared" si="104"/>
        <v>0</v>
      </c>
      <c r="IQA162" s="211">
        <f t="shared" si="104"/>
        <v>0</v>
      </c>
      <c r="IQB162" s="211">
        <f t="shared" si="104"/>
        <v>0</v>
      </c>
      <c r="IQC162" s="211">
        <f t="shared" si="104"/>
        <v>0</v>
      </c>
      <c r="IQD162" s="211">
        <f t="shared" si="104"/>
        <v>0</v>
      </c>
      <c r="IQE162" s="211">
        <f t="shared" si="104"/>
        <v>0</v>
      </c>
      <c r="IQF162" s="211">
        <f t="shared" si="104"/>
        <v>0</v>
      </c>
      <c r="IQG162" s="211">
        <f t="shared" si="104"/>
        <v>0</v>
      </c>
      <c r="IQH162" s="211">
        <f t="shared" si="104"/>
        <v>0</v>
      </c>
      <c r="IQI162" s="211">
        <f t="shared" ref="IQI162:IST162" si="105" xml:space="preserve"> IQI$159</f>
        <v>0</v>
      </c>
      <c r="IQJ162" s="211">
        <f t="shared" si="105"/>
        <v>0</v>
      </c>
      <c r="IQK162" s="211">
        <f t="shared" si="105"/>
        <v>0</v>
      </c>
      <c r="IQL162" s="211">
        <f t="shared" si="105"/>
        <v>0</v>
      </c>
      <c r="IQM162" s="211">
        <f t="shared" si="105"/>
        <v>0</v>
      </c>
      <c r="IQN162" s="211">
        <f t="shared" si="105"/>
        <v>0</v>
      </c>
      <c r="IQO162" s="211">
        <f t="shared" si="105"/>
        <v>0</v>
      </c>
      <c r="IQP162" s="211">
        <f t="shared" si="105"/>
        <v>0</v>
      </c>
      <c r="IQQ162" s="211">
        <f t="shared" si="105"/>
        <v>0</v>
      </c>
      <c r="IQR162" s="211">
        <f t="shared" si="105"/>
        <v>0</v>
      </c>
      <c r="IQS162" s="211">
        <f t="shared" si="105"/>
        <v>0</v>
      </c>
      <c r="IQT162" s="211">
        <f t="shared" si="105"/>
        <v>0</v>
      </c>
      <c r="IQU162" s="211">
        <f t="shared" si="105"/>
        <v>0</v>
      </c>
      <c r="IQV162" s="211">
        <f t="shared" si="105"/>
        <v>0</v>
      </c>
      <c r="IQW162" s="211">
        <f t="shared" si="105"/>
        <v>0</v>
      </c>
      <c r="IQX162" s="211">
        <f t="shared" si="105"/>
        <v>0</v>
      </c>
      <c r="IQY162" s="211">
        <f t="shared" si="105"/>
        <v>0</v>
      </c>
      <c r="IQZ162" s="211">
        <f t="shared" si="105"/>
        <v>0</v>
      </c>
      <c r="IRA162" s="211">
        <f t="shared" si="105"/>
        <v>0</v>
      </c>
      <c r="IRB162" s="211">
        <f t="shared" si="105"/>
        <v>0</v>
      </c>
      <c r="IRC162" s="211">
        <f t="shared" si="105"/>
        <v>0</v>
      </c>
      <c r="IRD162" s="211">
        <f t="shared" si="105"/>
        <v>0</v>
      </c>
      <c r="IRE162" s="211">
        <f t="shared" si="105"/>
        <v>0</v>
      </c>
      <c r="IRF162" s="211">
        <f t="shared" si="105"/>
        <v>0</v>
      </c>
      <c r="IRG162" s="211">
        <f t="shared" si="105"/>
        <v>0</v>
      </c>
      <c r="IRH162" s="211">
        <f t="shared" si="105"/>
        <v>0</v>
      </c>
      <c r="IRI162" s="211">
        <f t="shared" si="105"/>
        <v>0</v>
      </c>
      <c r="IRJ162" s="211">
        <f t="shared" si="105"/>
        <v>0</v>
      </c>
      <c r="IRK162" s="211">
        <f t="shared" si="105"/>
        <v>0</v>
      </c>
      <c r="IRL162" s="211">
        <f t="shared" si="105"/>
        <v>0</v>
      </c>
      <c r="IRM162" s="211">
        <f t="shared" si="105"/>
        <v>0</v>
      </c>
      <c r="IRN162" s="211">
        <f t="shared" si="105"/>
        <v>0</v>
      </c>
      <c r="IRO162" s="211">
        <f t="shared" si="105"/>
        <v>0</v>
      </c>
      <c r="IRP162" s="211">
        <f t="shared" si="105"/>
        <v>0</v>
      </c>
      <c r="IRQ162" s="211">
        <f t="shared" si="105"/>
        <v>0</v>
      </c>
      <c r="IRR162" s="211">
        <f t="shared" si="105"/>
        <v>0</v>
      </c>
      <c r="IRS162" s="211">
        <f t="shared" si="105"/>
        <v>0</v>
      </c>
      <c r="IRT162" s="211">
        <f t="shared" si="105"/>
        <v>0</v>
      </c>
      <c r="IRU162" s="211">
        <f t="shared" si="105"/>
        <v>0</v>
      </c>
      <c r="IRV162" s="211">
        <f t="shared" si="105"/>
        <v>0</v>
      </c>
      <c r="IRW162" s="211">
        <f t="shared" si="105"/>
        <v>0</v>
      </c>
      <c r="IRX162" s="211">
        <f t="shared" si="105"/>
        <v>0</v>
      </c>
      <c r="IRY162" s="211">
        <f t="shared" si="105"/>
        <v>0</v>
      </c>
      <c r="IRZ162" s="211">
        <f t="shared" si="105"/>
        <v>0</v>
      </c>
      <c r="ISA162" s="211">
        <f t="shared" si="105"/>
        <v>0</v>
      </c>
      <c r="ISB162" s="211">
        <f t="shared" si="105"/>
        <v>0</v>
      </c>
      <c r="ISC162" s="211">
        <f t="shared" si="105"/>
        <v>0</v>
      </c>
      <c r="ISD162" s="211">
        <f t="shared" si="105"/>
        <v>0</v>
      </c>
      <c r="ISE162" s="211">
        <f t="shared" si="105"/>
        <v>0</v>
      </c>
      <c r="ISF162" s="211">
        <f t="shared" si="105"/>
        <v>0</v>
      </c>
      <c r="ISG162" s="211">
        <f t="shared" si="105"/>
        <v>0</v>
      </c>
      <c r="ISH162" s="211">
        <f t="shared" si="105"/>
        <v>0</v>
      </c>
      <c r="ISI162" s="211">
        <f t="shared" si="105"/>
        <v>0</v>
      </c>
      <c r="ISJ162" s="211">
        <f t="shared" si="105"/>
        <v>0</v>
      </c>
      <c r="ISK162" s="211">
        <f t="shared" si="105"/>
        <v>0</v>
      </c>
      <c r="ISL162" s="211">
        <f t="shared" si="105"/>
        <v>0</v>
      </c>
      <c r="ISM162" s="211">
        <f t="shared" si="105"/>
        <v>0</v>
      </c>
      <c r="ISN162" s="211">
        <f t="shared" si="105"/>
        <v>0</v>
      </c>
      <c r="ISO162" s="211">
        <f t="shared" si="105"/>
        <v>0</v>
      </c>
      <c r="ISP162" s="211">
        <f t="shared" si="105"/>
        <v>0</v>
      </c>
      <c r="ISQ162" s="211">
        <f t="shared" si="105"/>
        <v>0</v>
      </c>
      <c r="ISR162" s="211">
        <f t="shared" si="105"/>
        <v>0</v>
      </c>
      <c r="ISS162" s="211">
        <f t="shared" si="105"/>
        <v>0</v>
      </c>
      <c r="IST162" s="211">
        <f t="shared" si="105"/>
        <v>0</v>
      </c>
      <c r="ISU162" s="211">
        <f t="shared" ref="ISU162:IVF162" si="106" xml:space="preserve"> ISU$159</f>
        <v>0</v>
      </c>
      <c r="ISV162" s="211">
        <f t="shared" si="106"/>
        <v>0</v>
      </c>
      <c r="ISW162" s="211">
        <f t="shared" si="106"/>
        <v>0</v>
      </c>
      <c r="ISX162" s="211">
        <f t="shared" si="106"/>
        <v>0</v>
      </c>
      <c r="ISY162" s="211">
        <f t="shared" si="106"/>
        <v>0</v>
      </c>
      <c r="ISZ162" s="211">
        <f t="shared" si="106"/>
        <v>0</v>
      </c>
      <c r="ITA162" s="211">
        <f t="shared" si="106"/>
        <v>0</v>
      </c>
      <c r="ITB162" s="211">
        <f t="shared" si="106"/>
        <v>0</v>
      </c>
      <c r="ITC162" s="211">
        <f t="shared" si="106"/>
        <v>0</v>
      </c>
      <c r="ITD162" s="211">
        <f t="shared" si="106"/>
        <v>0</v>
      </c>
      <c r="ITE162" s="211">
        <f t="shared" si="106"/>
        <v>0</v>
      </c>
      <c r="ITF162" s="211">
        <f t="shared" si="106"/>
        <v>0</v>
      </c>
      <c r="ITG162" s="211">
        <f t="shared" si="106"/>
        <v>0</v>
      </c>
      <c r="ITH162" s="211">
        <f t="shared" si="106"/>
        <v>0</v>
      </c>
      <c r="ITI162" s="211">
        <f t="shared" si="106"/>
        <v>0</v>
      </c>
      <c r="ITJ162" s="211">
        <f t="shared" si="106"/>
        <v>0</v>
      </c>
      <c r="ITK162" s="211">
        <f t="shared" si="106"/>
        <v>0</v>
      </c>
      <c r="ITL162" s="211">
        <f t="shared" si="106"/>
        <v>0</v>
      </c>
      <c r="ITM162" s="211">
        <f t="shared" si="106"/>
        <v>0</v>
      </c>
      <c r="ITN162" s="211">
        <f t="shared" si="106"/>
        <v>0</v>
      </c>
      <c r="ITO162" s="211">
        <f t="shared" si="106"/>
        <v>0</v>
      </c>
      <c r="ITP162" s="211">
        <f t="shared" si="106"/>
        <v>0</v>
      </c>
      <c r="ITQ162" s="211">
        <f t="shared" si="106"/>
        <v>0</v>
      </c>
      <c r="ITR162" s="211">
        <f t="shared" si="106"/>
        <v>0</v>
      </c>
      <c r="ITS162" s="211">
        <f t="shared" si="106"/>
        <v>0</v>
      </c>
      <c r="ITT162" s="211">
        <f t="shared" si="106"/>
        <v>0</v>
      </c>
      <c r="ITU162" s="211">
        <f t="shared" si="106"/>
        <v>0</v>
      </c>
      <c r="ITV162" s="211">
        <f t="shared" si="106"/>
        <v>0</v>
      </c>
      <c r="ITW162" s="211">
        <f t="shared" si="106"/>
        <v>0</v>
      </c>
      <c r="ITX162" s="211">
        <f t="shared" si="106"/>
        <v>0</v>
      </c>
      <c r="ITY162" s="211">
        <f t="shared" si="106"/>
        <v>0</v>
      </c>
      <c r="ITZ162" s="211">
        <f t="shared" si="106"/>
        <v>0</v>
      </c>
      <c r="IUA162" s="211">
        <f t="shared" si="106"/>
        <v>0</v>
      </c>
      <c r="IUB162" s="211">
        <f t="shared" si="106"/>
        <v>0</v>
      </c>
      <c r="IUC162" s="211">
        <f t="shared" si="106"/>
        <v>0</v>
      </c>
      <c r="IUD162" s="211">
        <f t="shared" si="106"/>
        <v>0</v>
      </c>
      <c r="IUE162" s="211">
        <f t="shared" si="106"/>
        <v>0</v>
      </c>
      <c r="IUF162" s="211">
        <f t="shared" si="106"/>
        <v>0</v>
      </c>
      <c r="IUG162" s="211">
        <f t="shared" si="106"/>
        <v>0</v>
      </c>
      <c r="IUH162" s="211">
        <f t="shared" si="106"/>
        <v>0</v>
      </c>
      <c r="IUI162" s="211">
        <f t="shared" si="106"/>
        <v>0</v>
      </c>
      <c r="IUJ162" s="211">
        <f t="shared" si="106"/>
        <v>0</v>
      </c>
      <c r="IUK162" s="211">
        <f t="shared" si="106"/>
        <v>0</v>
      </c>
      <c r="IUL162" s="211">
        <f t="shared" si="106"/>
        <v>0</v>
      </c>
      <c r="IUM162" s="211">
        <f t="shared" si="106"/>
        <v>0</v>
      </c>
      <c r="IUN162" s="211">
        <f t="shared" si="106"/>
        <v>0</v>
      </c>
      <c r="IUO162" s="211">
        <f t="shared" si="106"/>
        <v>0</v>
      </c>
      <c r="IUP162" s="211">
        <f t="shared" si="106"/>
        <v>0</v>
      </c>
      <c r="IUQ162" s="211">
        <f t="shared" si="106"/>
        <v>0</v>
      </c>
      <c r="IUR162" s="211">
        <f t="shared" si="106"/>
        <v>0</v>
      </c>
      <c r="IUS162" s="211">
        <f t="shared" si="106"/>
        <v>0</v>
      </c>
      <c r="IUT162" s="211">
        <f t="shared" si="106"/>
        <v>0</v>
      </c>
      <c r="IUU162" s="211">
        <f t="shared" si="106"/>
        <v>0</v>
      </c>
      <c r="IUV162" s="211">
        <f t="shared" si="106"/>
        <v>0</v>
      </c>
      <c r="IUW162" s="211">
        <f t="shared" si="106"/>
        <v>0</v>
      </c>
      <c r="IUX162" s="211">
        <f t="shared" si="106"/>
        <v>0</v>
      </c>
      <c r="IUY162" s="211">
        <f t="shared" si="106"/>
        <v>0</v>
      </c>
      <c r="IUZ162" s="211">
        <f t="shared" si="106"/>
        <v>0</v>
      </c>
      <c r="IVA162" s="211">
        <f t="shared" si="106"/>
        <v>0</v>
      </c>
      <c r="IVB162" s="211">
        <f t="shared" si="106"/>
        <v>0</v>
      </c>
      <c r="IVC162" s="211">
        <f t="shared" si="106"/>
        <v>0</v>
      </c>
      <c r="IVD162" s="211">
        <f t="shared" si="106"/>
        <v>0</v>
      </c>
      <c r="IVE162" s="211">
        <f t="shared" si="106"/>
        <v>0</v>
      </c>
      <c r="IVF162" s="211">
        <f t="shared" si="106"/>
        <v>0</v>
      </c>
      <c r="IVG162" s="211">
        <f t="shared" ref="IVG162:IXR162" si="107" xml:space="preserve"> IVG$159</f>
        <v>0</v>
      </c>
      <c r="IVH162" s="211">
        <f t="shared" si="107"/>
        <v>0</v>
      </c>
      <c r="IVI162" s="211">
        <f t="shared" si="107"/>
        <v>0</v>
      </c>
      <c r="IVJ162" s="211">
        <f t="shared" si="107"/>
        <v>0</v>
      </c>
      <c r="IVK162" s="211">
        <f t="shared" si="107"/>
        <v>0</v>
      </c>
      <c r="IVL162" s="211">
        <f t="shared" si="107"/>
        <v>0</v>
      </c>
      <c r="IVM162" s="211">
        <f t="shared" si="107"/>
        <v>0</v>
      </c>
      <c r="IVN162" s="211">
        <f t="shared" si="107"/>
        <v>0</v>
      </c>
      <c r="IVO162" s="211">
        <f t="shared" si="107"/>
        <v>0</v>
      </c>
      <c r="IVP162" s="211">
        <f t="shared" si="107"/>
        <v>0</v>
      </c>
      <c r="IVQ162" s="211">
        <f t="shared" si="107"/>
        <v>0</v>
      </c>
      <c r="IVR162" s="211">
        <f t="shared" si="107"/>
        <v>0</v>
      </c>
      <c r="IVS162" s="211">
        <f t="shared" si="107"/>
        <v>0</v>
      </c>
      <c r="IVT162" s="211">
        <f t="shared" si="107"/>
        <v>0</v>
      </c>
      <c r="IVU162" s="211">
        <f t="shared" si="107"/>
        <v>0</v>
      </c>
      <c r="IVV162" s="211">
        <f t="shared" si="107"/>
        <v>0</v>
      </c>
      <c r="IVW162" s="211">
        <f t="shared" si="107"/>
        <v>0</v>
      </c>
      <c r="IVX162" s="211">
        <f t="shared" si="107"/>
        <v>0</v>
      </c>
      <c r="IVY162" s="211">
        <f t="shared" si="107"/>
        <v>0</v>
      </c>
      <c r="IVZ162" s="211">
        <f t="shared" si="107"/>
        <v>0</v>
      </c>
      <c r="IWA162" s="211">
        <f t="shared" si="107"/>
        <v>0</v>
      </c>
      <c r="IWB162" s="211">
        <f t="shared" si="107"/>
        <v>0</v>
      </c>
      <c r="IWC162" s="211">
        <f t="shared" si="107"/>
        <v>0</v>
      </c>
      <c r="IWD162" s="211">
        <f t="shared" si="107"/>
        <v>0</v>
      </c>
      <c r="IWE162" s="211">
        <f t="shared" si="107"/>
        <v>0</v>
      </c>
      <c r="IWF162" s="211">
        <f t="shared" si="107"/>
        <v>0</v>
      </c>
      <c r="IWG162" s="211">
        <f t="shared" si="107"/>
        <v>0</v>
      </c>
      <c r="IWH162" s="211">
        <f t="shared" si="107"/>
        <v>0</v>
      </c>
      <c r="IWI162" s="211">
        <f t="shared" si="107"/>
        <v>0</v>
      </c>
      <c r="IWJ162" s="211">
        <f t="shared" si="107"/>
        <v>0</v>
      </c>
      <c r="IWK162" s="211">
        <f t="shared" si="107"/>
        <v>0</v>
      </c>
      <c r="IWL162" s="211">
        <f t="shared" si="107"/>
        <v>0</v>
      </c>
      <c r="IWM162" s="211">
        <f t="shared" si="107"/>
        <v>0</v>
      </c>
      <c r="IWN162" s="211">
        <f t="shared" si="107"/>
        <v>0</v>
      </c>
      <c r="IWO162" s="211">
        <f t="shared" si="107"/>
        <v>0</v>
      </c>
      <c r="IWP162" s="211">
        <f t="shared" si="107"/>
        <v>0</v>
      </c>
      <c r="IWQ162" s="211">
        <f t="shared" si="107"/>
        <v>0</v>
      </c>
      <c r="IWR162" s="211">
        <f t="shared" si="107"/>
        <v>0</v>
      </c>
      <c r="IWS162" s="211">
        <f t="shared" si="107"/>
        <v>0</v>
      </c>
      <c r="IWT162" s="211">
        <f t="shared" si="107"/>
        <v>0</v>
      </c>
      <c r="IWU162" s="211">
        <f t="shared" si="107"/>
        <v>0</v>
      </c>
      <c r="IWV162" s="211">
        <f t="shared" si="107"/>
        <v>0</v>
      </c>
      <c r="IWW162" s="211">
        <f t="shared" si="107"/>
        <v>0</v>
      </c>
      <c r="IWX162" s="211">
        <f t="shared" si="107"/>
        <v>0</v>
      </c>
      <c r="IWY162" s="211">
        <f t="shared" si="107"/>
        <v>0</v>
      </c>
      <c r="IWZ162" s="211">
        <f t="shared" si="107"/>
        <v>0</v>
      </c>
      <c r="IXA162" s="211">
        <f t="shared" si="107"/>
        <v>0</v>
      </c>
      <c r="IXB162" s="211">
        <f t="shared" si="107"/>
        <v>0</v>
      </c>
      <c r="IXC162" s="211">
        <f t="shared" si="107"/>
        <v>0</v>
      </c>
      <c r="IXD162" s="211">
        <f t="shared" si="107"/>
        <v>0</v>
      </c>
      <c r="IXE162" s="211">
        <f t="shared" si="107"/>
        <v>0</v>
      </c>
      <c r="IXF162" s="211">
        <f t="shared" si="107"/>
        <v>0</v>
      </c>
      <c r="IXG162" s="211">
        <f t="shared" si="107"/>
        <v>0</v>
      </c>
      <c r="IXH162" s="211">
        <f t="shared" si="107"/>
        <v>0</v>
      </c>
      <c r="IXI162" s="211">
        <f t="shared" si="107"/>
        <v>0</v>
      </c>
      <c r="IXJ162" s="211">
        <f t="shared" si="107"/>
        <v>0</v>
      </c>
      <c r="IXK162" s="211">
        <f t="shared" si="107"/>
        <v>0</v>
      </c>
      <c r="IXL162" s="211">
        <f t="shared" si="107"/>
        <v>0</v>
      </c>
      <c r="IXM162" s="211">
        <f t="shared" si="107"/>
        <v>0</v>
      </c>
      <c r="IXN162" s="211">
        <f t="shared" si="107"/>
        <v>0</v>
      </c>
      <c r="IXO162" s="211">
        <f t="shared" si="107"/>
        <v>0</v>
      </c>
      <c r="IXP162" s="211">
        <f t="shared" si="107"/>
        <v>0</v>
      </c>
      <c r="IXQ162" s="211">
        <f t="shared" si="107"/>
        <v>0</v>
      </c>
      <c r="IXR162" s="211">
        <f t="shared" si="107"/>
        <v>0</v>
      </c>
      <c r="IXS162" s="211">
        <f t="shared" ref="IXS162:JAD162" si="108" xml:space="preserve"> IXS$159</f>
        <v>0</v>
      </c>
      <c r="IXT162" s="211">
        <f t="shared" si="108"/>
        <v>0</v>
      </c>
      <c r="IXU162" s="211">
        <f t="shared" si="108"/>
        <v>0</v>
      </c>
      <c r="IXV162" s="211">
        <f t="shared" si="108"/>
        <v>0</v>
      </c>
      <c r="IXW162" s="211">
        <f t="shared" si="108"/>
        <v>0</v>
      </c>
      <c r="IXX162" s="211">
        <f t="shared" si="108"/>
        <v>0</v>
      </c>
      <c r="IXY162" s="211">
        <f t="shared" si="108"/>
        <v>0</v>
      </c>
      <c r="IXZ162" s="211">
        <f t="shared" si="108"/>
        <v>0</v>
      </c>
      <c r="IYA162" s="211">
        <f t="shared" si="108"/>
        <v>0</v>
      </c>
      <c r="IYB162" s="211">
        <f t="shared" si="108"/>
        <v>0</v>
      </c>
      <c r="IYC162" s="211">
        <f t="shared" si="108"/>
        <v>0</v>
      </c>
      <c r="IYD162" s="211">
        <f t="shared" si="108"/>
        <v>0</v>
      </c>
      <c r="IYE162" s="211">
        <f t="shared" si="108"/>
        <v>0</v>
      </c>
      <c r="IYF162" s="211">
        <f t="shared" si="108"/>
        <v>0</v>
      </c>
      <c r="IYG162" s="211">
        <f t="shared" si="108"/>
        <v>0</v>
      </c>
      <c r="IYH162" s="211">
        <f t="shared" si="108"/>
        <v>0</v>
      </c>
      <c r="IYI162" s="211">
        <f t="shared" si="108"/>
        <v>0</v>
      </c>
      <c r="IYJ162" s="211">
        <f t="shared" si="108"/>
        <v>0</v>
      </c>
      <c r="IYK162" s="211">
        <f t="shared" si="108"/>
        <v>0</v>
      </c>
      <c r="IYL162" s="211">
        <f t="shared" si="108"/>
        <v>0</v>
      </c>
      <c r="IYM162" s="211">
        <f t="shared" si="108"/>
        <v>0</v>
      </c>
      <c r="IYN162" s="211">
        <f t="shared" si="108"/>
        <v>0</v>
      </c>
      <c r="IYO162" s="211">
        <f t="shared" si="108"/>
        <v>0</v>
      </c>
      <c r="IYP162" s="211">
        <f t="shared" si="108"/>
        <v>0</v>
      </c>
      <c r="IYQ162" s="211">
        <f t="shared" si="108"/>
        <v>0</v>
      </c>
      <c r="IYR162" s="211">
        <f t="shared" si="108"/>
        <v>0</v>
      </c>
      <c r="IYS162" s="211">
        <f t="shared" si="108"/>
        <v>0</v>
      </c>
      <c r="IYT162" s="211">
        <f t="shared" si="108"/>
        <v>0</v>
      </c>
      <c r="IYU162" s="211">
        <f t="shared" si="108"/>
        <v>0</v>
      </c>
      <c r="IYV162" s="211">
        <f t="shared" si="108"/>
        <v>0</v>
      </c>
      <c r="IYW162" s="211">
        <f t="shared" si="108"/>
        <v>0</v>
      </c>
      <c r="IYX162" s="211">
        <f t="shared" si="108"/>
        <v>0</v>
      </c>
      <c r="IYY162" s="211">
        <f t="shared" si="108"/>
        <v>0</v>
      </c>
      <c r="IYZ162" s="211">
        <f t="shared" si="108"/>
        <v>0</v>
      </c>
      <c r="IZA162" s="211">
        <f t="shared" si="108"/>
        <v>0</v>
      </c>
      <c r="IZB162" s="211">
        <f t="shared" si="108"/>
        <v>0</v>
      </c>
      <c r="IZC162" s="211">
        <f t="shared" si="108"/>
        <v>0</v>
      </c>
      <c r="IZD162" s="211">
        <f t="shared" si="108"/>
        <v>0</v>
      </c>
      <c r="IZE162" s="211">
        <f t="shared" si="108"/>
        <v>0</v>
      </c>
      <c r="IZF162" s="211">
        <f t="shared" si="108"/>
        <v>0</v>
      </c>
      <c r="IZG162" s="211">
        <f t="shared" si="108"/>
        <v>0</v>
      </c>
      <c r="IZH162" s="211">
        <f t="shared" si="108"/>
        <v>0</v>
      </c>
      <c r="IZI162" s="211">
        <f t="shared" si="108"/>
        <v>0</v>
      </c>
      <c r="IZJ162" s="211">
        <f t="shared" si="108"/>
        <v>0</v>
      </c>
      <c r="IZK162" s="211">
        <f t="shared" si="108"/>
        <v>0</v>
      </c>
      <c r="IZL162" s="211">
        <f t="shared" si="108"/>
        <v>0</v>
      </c>
      <c r="IZM162" s="211">
        <f t="shared" si="108"/>
        <v>0</v>
      </c>
      <c r="IZN162" s="211">
        <f t="shared" si="108"/>
        <v>0</v>
      </c>
      <c r="IZO162" s="211">
        <f t="shared" si="108"/>
        <v>0</v>
      </c>
      <c r="IZP162" s="211">
        <f t="shared" si="108"/>
        <v>0</v>
      </c>
      <c r="IZQ162" s="211">
        <f t="shared" si="108"/>
        <v>0</v>
      </c>
      <c r="IZR162" s="211">
        <f t="shared" si="108"/>
        <v>0</v>
      </c>
      <c r="IZS162" s="211">
        <f t="shared" si="108"/>
        <v>0</v>
      </c>
      <c r="IZT162" s="211">
        <f t="shared" si="108"/>
        <v>0</v>
      </c>
      <c r="IZU162" s="211">
        <f t="shared" si="108"/>
        <v>0</v>
      </c>
      <c r="IZV162" s="211">
        <f t="shared" si="108"/>
        <v>0</v>
      </c>
      <c r="IZW162" s="211">
        <f t="shared" si="108"/>
        <v>0</v>
      </c>
      <c r="IZX162" s="211">
        <f t="shared" si="108"/>
        <v>0</v>
      </c>
      <c r="IZY162" s="211">
        <f t="shared" si="108"/>
        <v>0</v>
      </c>
      <c r="IZZ162" s="211">
        <f t="shared" si="108"/>
        <v>0</v>
      </c>
      <c r="JAA162" s="211">
        <f t="shared" si="108"/>
        <v>0</v>
      </c>
      <c r="JAB162" s="211">
        <f t="shared" si="108"/>
        <v>0</v>
      </c>
      <c r="JAC162" s="211">
        <f t="shared" si="108"/>
        <v>0</v>
      </c>
      <c r="JAD162" s="211">
        <f t="shared" si="108"/>
        <v>0</v>
      </c>
      <c r="JAE162" s="211">
        <f t="shared" ref="JAE162:JCP162" si="109" xml:space="preserve"> JAE$159</f>
        <v>0</v>
      </c>
      <c r="JAF162" s="211">
        <f t="shared" si="109"/>
        <v>0</v>
      </c>
      <c r="JAG162" s="211">
        <f t="shared" si="109"/>
        <v>0</v>
      </c>
      <c r="JAH162" s="211">
        <f t="shared" si="109"/>
        <v>0</v>
      </c>
      <c r="JAI162" s="211">
        <f t="shared" si="109"/>
        <v>0</v>
      </c>
      <c r="JAJ162" s="211">
        <f t="shared" si="109"/>
        <v>0</v>
      </c>
      <c r="JAK162" s="211">
        <f t="shared" si="109"/>
        <v>0</v>
      </c>
      <c r="JAL162" s="211">
        <f t="shared" si="109"/>
        <v>0</v>
      </c>
      <c r="JAM162" s="211">
        <f t="shared" si="109"/>
        <v>0</v>
      </c>
      <c r="JAN162" s="211">
        <f t="shared" si="109"/>
        <v>0</v>
      </c>
      <c r="JAO162" s="211">
        <f t="shared" si="109"/>
        <v>0</v>
      </c>
      <c r="JAP162" s="211">
        <f t="shared" si="109"/>
        <v>0</v>
      </c>
      <c r="JAQ162" s="211">
        <f t="shared" si="109"/>
        <v>0</v>
      </c>
      <c r="JAR162" s="211">
        <f t="shared" si="109"/>
        <v>0</v>
      </c>
      <c r="JAS162" s="211">
        <f t="shared" si="109"/>
        <v>0</v>
      </c>
      <c r="JAT162" s="211">
        <f t="shared" si="109"/>
        <v>0</v>
      </c>
      <c r="JAU162" s="211">
        <f t="shared" si="109"/>
        <v>0</v>
      </c>
      <c r="JAV162" s="211">
        <f t="shared" si="109"/>
        <v>0</v>
      </c>
      <c r="JAW162" s="211">
        <f t="shared" si="109"/>
        <v>0</v>
      </c>
      <c r="JAX162" s="211">
        <f t="shared" si="109"/>
        <v>0</v>
      </c>
      <c r="JAY162" s="211">
        <f t="shared" si="109"/>
        <v>0</v>
      </c>
      <c r="JAZ162" s="211">
        <f t="shared" si="109"/>
        <v>0</v>
      </c>
      <c r="JBA162" s="211">
        <f t="shared" si="109"/>
        <v>0</v>
      </c>
      <c r="JBB162" s="211">
        <f t="shared" si="109"/>
        <v>0</v>
      </c>
      <c r="JBC162" s="211">
        <f t="shared" si="109"/>
        <v>0</v>
      </c>
      <c r="JBD162" s="211">
        <f t="shared" si="109"/>
        <v>0</v>
      </c>
      <c r="JBE162" s="211">
        <f t="shared" si="109"/>
        <v>0</v>
      </c>
      <c r="JBF162" s="211">
        <f t="shared" si="109"/>
        <v>0</v>
      </c>
      <c r="JBG162" s="211">
        <f t="shared" si="109"/>
        <v>0</v>
      </c>
      <c r="JBH162" s="211">
        <f t="shared" si="109"/>
        <v>0</v>
      </c>
      <c r="JBI162" s="211">
        <f t="shared" si="109"/>
        <v>0</v>
      </c>
      <c r="JBJ162" s="211">
        <f t="shared" si="109"/>
        <v>0</v>
      </c>
      <c r="JBK162" s="211">
        <f t="shared" si="109"/>
        <v>0</v>
      </c>
      <c r="JBL162" s="211">
        <f t="shared" si="109"/>
        <v>0</v>
      </c>
      <c r="JBM162" s="211">
        <f t="shared" si="109"/>
        <v>0</v>
      </c>
      <c r="JBN162" s="211">
        <f t="shared" si="109"/>
        <v>0</v>
      </c>
      <c r="JBO162" s="211">
        <f t="shared" si="109"/>
        <v>0</v>
      </c>
      <c r="JBP162" s="211">
        <f t="shared" si="109"/>
        <v>0</v>
      </c>
      <c r="JBQ162" s="211">
        <f t="shared" si="109"/>
        <v>0</v>
      </c>
      <c r="JBR162" s="211">
        <f t="shared" si="109"/>
        <v>0</v>
      </c>
      <c r="JBS162" s="211">
        <f t="shared" si="109"/>
        <v>0</v>
      </c>
      <c r="JBT162" s="211">
        <f t="shared" si="109"/>
        <v>0</v>
      </c>
      <c r="JBU162" s="211">
        <f t="shared" si="109"/>
        <v>0</v>
      </c>
      <c r="JBV162" s="211">
        <f t="shared" si="109"/>
        <v>0</v>
      </c>
      <c r="JBW162" s="211">
        <f t="shared" si="109"/>
        <v>0</v>
      </c>
      <c r="JBX162" s="211">
        <f t="shared" si="109"/>
        <v>0</v>
      </c>
      <c r="JBY162" s="211">
        <f t="shared" si="109"/>
        <v>0</v>
      </c>
      <c r="JBZ162" s="211">
        <f t="shared" si="109"/>
        <v>0</v>
      </c>
      <c r="JCA162" s="211">
        <f t="shared" si="109"/>
        <v>0</v>
      </c>
      <c r="JCB162" s="211">
        <f t="shared" si="109"/>
        <v>0</v>
      </c>
      <c r="JCC162" s="211">
        <f t="shared" si="109"/>
        <v>0</v>
      </c>
      <c r="JCD162" s="211">
        <f t="shared" si="109"/>
        <v>0</v>
      </c>
      <c r="JCE162" s="211">
        <f t="shared" si="109"/>
        <v>0</v>
      </c>
      <c r="JCF162" s="211">
        <f t="shared" si="109"/>
        <v>0</v>
      </c>
      <c r="JCG162" s="211">
        <f t="shared" si="109"/>
        <v>0</v>
      </c>
      <c r="JCH162" s="211">
        <f t="shared" si="109"/>
        <v>0</v>
      </c>
      <c r="JCI162" s="211">
        <f t="shared" si="109"/>
        <v>0</v>
      </c>
      <c r="JCJ162" s="211">
        <f t="shared" si="109"/>
        <v>0</v>
      </c>
      <c r="JCK162" s="211">
        <f t="shared" si="109"/>
        <v>0</v>
      </c>
      <c r="JCL162" s="211">
        <f t="shared" si="109"/>
        <v>0</v>
      </c>
      <c r="JCM162" s="211">
        <f t="shared" si="109"/>
        <v>0</v>
      </c>
      <c r="JCN162" s="211">
        <f t="shared" si="109"/>
        <v>0</v>
      </c>
      <c r="JCO162" s="211">
        <f t="shared" si="109"/>
        <v>0</v>
      </c>
      <c r="JCP162" s="211">
        <f t="shared" si="109"/>
        <v>0</v>
      </c>
      <c r="JCQ162" s="211">
        <f t="shared" ref="JCQ162:JFB162" si="110" xml:space="preserve"> JCQ$159</f>
        <v>0</v>
      </c>
      <c r="JCR162" s="211">
        <f t="shared" si="110"/>
        <v>0</v>
      </c>
      <c r="JCS162" s="211">
        <f t="shared" si="110"/>
        <v>0</v>
      </c>
      <c r="JCT162" s="211">
        <f t="shared" si="110"/>
        <v>0</v>
      </c>
      <c r="JCU162" s="211">
        <f t="shared" si="110"/>
        <v>0</v>
      </c>
      <c r="JCV162" s="211">
        <f t="shared" si="110"/>
        <v>0</v>
      </c>
      <c r="JCW162" s="211">
        <f t="shared" si="110"/>
        <v>0</v>
      </c>
      <c r="JCX162" s="211">
        <f t="shared" si="110"/>
        <v>0</v>
      </c>
      <c r="JCY162" s="211">
        <f t="shared" si="110"/>
        <v>0</v>
      </c>
      <c r="JCZ162" s="211">
        <f t="shared" si="110"/>
        <v>0</v>
      </c>
      <c r="JDA162" s="211">
        <f t="shared" si="110"/>
        <v>0</v>
      </c>
      <c r="JDB162" s="211">
        <f t="shared" si="110"/>
        <v>0</v>
      </c>
      <c r="JDC162" s="211">
        <f t="shared" si="110"/>
        <v>0</v>
      </c>
      <c r="JDD162" s="211">
        <f t="shared" si="110"/>
        <v>0</v>
      </c>
      <c r="JDE162" s="211">
        <f t="shared" si="110"/>
        <v>0</v>
      </c>
      <c r="JDF162" s="211">
        <f t="shared" si="110"/>
        <v>0</v>
      </c>
      <c r="JDG162" s="211">
        <f t="shared" si="110"/>
        <v>0</v>
      </c>
      <c r="JDH162" s="211">
        <f t="shared" si="110"/>
        <v>0</v>
      </c>
      <c r="JDI162" s="211">
        <f t="shared" si="110"/>
        <v>0</v>
      </c>
      <c r="JDJ162" s="211">
        <f t="shared" si="110"/>
        <v>0</v>
      </c>
      <c r="JDK162" s="211">
        <f t="shared" si="110"/>
        <v>0</v>
      </c>
      <c r="JDL162" s="211">
        <f t="shared" si="110"/>
        <v>0</v>
      </c>
      <c r="JDM162" s="211">
        <f t="shared" si="110"/>
        <v>0</v>
      </c>
      <c r="JDN162" s="211">
        <f t="shared" si="110"/>
        <v>0</v>
      </c>
      <c r="JDO162" s="211">
        <f t="shared" si="110"/>
        <v>0</v>
      </c>
      <c r="JDP162" s="211">
        <f t="shared" si="110"/>
        <v>0</v>
      </c>
      <c r="JDQ162" s="211">
        <f t="shared" si="110"/>
        <v>0</v>
      </c>
      <c r="JDR162" s="211">
        <f t="shared" si="110"/>
        <v>0</v>
      </c>
      <c r="JDS162" s="211">
        <f t="shared" si="110"/>
        <v>0</v>
      </c>
      <c r="JDT162" s="211">
        <f t="shared" si="110"/>
        <v>0</v>
      </c>
      <c r="JDU162" s="211">
        <f t="shared" si="110"/>
        <v>0</v>
      </c>
      <c r="JDV162" s="211">
        <f t="shared" si="110"/>
        <v>0</v>
      </c>
      <c r="JDW162" s="211">
        <f t="shared" si="110"/>
        <v>0</v>
      </c>
      <c r="JDX162" s="211">
        <f t="shared" si="110"/>
        <v>0</v>
      </c>
      <c r="JDY162" s="211">
        <f t="shared" si="110"/>
        <v>0</v>
      </c>
      <c r="JDZ162" s="211">
        <f t="shared" si="110"/>
        <v>0</v>
      </c>
      <c r="JEA162" s="211">
        <f t="shared" si="110"/>
        <v>0</v>
      </c>
      <c r="JEB162" s="211">
        <f t="shared" si="110"/>
        <v>0</v>
      </c>
      <c r="JEC162" s="211">
        <f t="shared" si="110"/>
        <v>0</v>
      </c>
      <c r="JED162" s="211">
        <f t="shared" si="110"/>
        <v>0</v>
      </c>
      <c r="JEE162" s="211">
        <f t="shared" si="110"/>
        <v>0</v>
      </c>
      <c r="JEF162" s="211">
        <f t="shared" si="110"/>
        <v>0</v>
      </c>
      <c r="JEG162" s="211">
        <f t="shared" si="110"/>
        <v>0</v>
      </c>
      <c r="JEH162" s="211">
        <f t="shared" si="110"/>
        <v>0</v>
      </c>
      <c r="JEI162" s="211">
        <f t="shared" si="110"/>
        <v>0</v>
      </c>
      <c r="JEJ162" s="211">
        <f t="shared" si="110"/>
        <v>0</v>
      </c>
      <c r="JEK162" s="211">
        <f t="shared" si="110"/>
        <v>0</v>
      </c>
      <c r="JEL162" s="211">
        <f t="shared" si="110"/>
        <v>0</v>
      </c>
      <c r="JEM162" s="211">
        <f t="shared" si="110"/>
        <v>0</v>
      </c>
      <c r="JEN162" s="211">
        <f t="shared" si="110"/>
        <v>0</v>
      </c>
      <c r="JEO162" s="211">
        <f t="shared" si="110"/>
        <v>0</v>
      </c>
      <c r="JEP162" s="211">
        <f t="shared" si="110"/>
        <v>0</v>
      </c>
      <c r="JEQ162" s="211">
        <f t="shared" si="110"/>
        <v>0</v>
      </c>
      <c r="JER162" s="211">
        <f t="shared" si="110"/>
        <v>0</v>
      </c>
      <c r="JES162" s="211">
        <f t="shared" si="110"/>
        <v>0</v>
      </c>
      <c r="JET162" s="211">
        <f t="shared" si="110"/>
        <v>0</v>
      </c>
      <c r="JEU162" s="211">
        <f t="shared" si="110"/>
        <v>0</v>
      </c>
      <c r="JEV162" s="211">
        <f t="shared" si="110"/>
        <v>0</v>
      </c>
      <c r="JEW162" s="211">
        <f t="shared" si="110"/>
        <v>0</v>
      </c>
      <c r="JEX162" s="211">
        <f t="shared" si="110"/>
        <v>0</v>
      </c>
      <c r="JEY162" s="211">
        <f t="shared" si="110"/>
        <v>0</v>
      </c>
      <c r="JEZ162" s="211">
        <f t="shared" si="110"/>
        <v>0</v>
      </c>
      <c r="JFA162" s="211">
        <f t="shared" si="110"/>
        <v>0</v>
      </c>
      <c r="JFB162" s="211">
        <f t="shared" si="110"/>
        <v>0</v>
      </c>
      <c r="JFC162" s="211">
        <f t="shared" ref="JFC162:JHN162" si="111" xml:space="preserve"> JFC$159</f>
        <v>0</v>
      </c>
      <c r="JFD162" s="211">
        <f t="shared" si="111"/>
        <v>0</v>
      </c>
      <c r="JFE162" s="211">
        <f t="shared" si="111"/>
        <v>0</v>
      </c>
      <c r="JFF162" s="211">
        <f t="shared" si="111"/>
        <v>0</v>
      </c>
      <c r="JFG162" s="211">
        <f t="shared" si="111"/>
        <v>0</v>
      </c>
      <c r="JFH162" s="211">
        <f t="shared" si="111"/>
        <v>0</v>
      </c>
      <c r="JFI162" s="211">
        <f t="shared" si="111"/>
        <v>0</v>
      </c>
      <c r="JFJ162" s="211">
        <f t="shared" si="111"/>
        <v>0</v>
      </c>
      <c r="JFK162" s="211">
        <f t="shared" si="111"/>
        <v>0</v>
      </c>
      <c r="JFL162" s="211">
        <f t="shared" si="111"/>
        <v>0</v>
      </c>
      <c r="JFM162" s="211">
        <f t="shared" si="111"/>
        <v>0</v>
      </c>
      <c r="JFN162" s="211">
        <f t="shared" si="111"/>
        <v>0</v>
      </c>
      <c r="JFO162" s="211">
        <f t="shared" si="111"/>
        <v>0</v>
      </c>
      <c r="JFP162" s="211">
        <f t="shared" si="111"/>
        <v>0</v>
      </c>
      <c r="JFQ162" s="211">
        <f t="shared" si="111"/>
        <v>0</v>
      </c>
      <c r="JFR162" s="211">
        <f t="shared" si="111"/>
        <v>0</v>
      </c>
      <c r="JFS162" s="211">
        <f t="shared" si="111"/>
        <v>0</v>
      </c>
      <c r="JFT162" s="211">
        <f t="shared" si="111"/>
        <v>0</v>
      </c>
      <c r="JFU162" s="211">
        <f t="shared" si="111"/>
        <v>0</v>
      </c>
      <c r="JFV162" s="211">
        <f t="shared" si="111"/>
        <v>0</v>
      </c>
      <c r="JFW162" s="211">
        <f t="shared" si="111"/>
        <v>0</v>
      </c>
      <c r="JFX162" s="211">
        <f t="shared" si="111"/>
        <v>0</v>
      </c>
      <c r="JFY162" s="211">
        <f t="shared" si="111"/>
        <v>0</v>
      </c>
      <c r="JFZ162" s="211">
        <f t="shared" si="111"/>
        <v>0</v>
      </c>
      <c r="JGA162" s="211">
        <f t="shared" si="111"/>
        <v>0</v>
      </c>
      <c r="JGB162" s="211">
        <f t="shared" si="111"/>
        <v>0</v>
      </c>
      <c r="JGC162" s="211">
        <f t="shared" si="111"/>
        <v>0</v>
      </c>
      <c r="JGD162" s="211">
        <f t="shared" si="111"/>
        <v>0</v>
      </c>
      <c r="JGE162" s="211">
        <f t="shared" si="111"/>
        <v>0</v>
      </c>
      <c r="JGF162" s="211">
        <f t="shared" si="111"/>
        <v>0</v>
      </c>
      <c r="JGG162" s="211">
        <f t="shared" si="111"/>
        <v>0</v>
      </c>
      <c r="JGH162" s="211">
        <f t="shared" si="111"/>
        <v>0</v>
      </c>
      <c r="JGI162" s="211">
        <f t="shared" si="111"/>
        <v>0</v>
      </c>
      <c r="JGJ162" s="211">
        <f t="shared" si="111"/>
        <v>0</v>
      </c>
      <c r="JGK162" s="211">
        <f t="shared" si="111"/>
        <v>0</v>
      </c>
      <c r="JGL162" s="211">
        <f t="shared" si="111"/>
        <v>0</v>
      </c>
      <c r="JGM162" s="211">
        <f t="shared" si="111"/>
        <v>0</v>
      </c>
      <c r="JGN162" s="211">
        <f t="shared" si="111"/>
        <v>0</v>
      </c>
      <c r="JGO162" s="211">
        <f t="shared" si="111"/>
        <v>0</v>
      </c>
      <c r="JGP162" s="211">
        <f t="shared" si="111"/>
        <v>0</v>
      </c>
      <c r="JGQ162" s="211">
        <f t="shared" si="111"/>
        <v>0</v>
      </c>
      <c r="JGR162" s="211">
        <f t="shared" si="111"/>
        <v>0</v>
      </c>
      <c r="JGS162" s="211">
        <f t="shared" si="111"/>
        <v>0</v>
      </c>
      <c r="JGT162" s="211">
        <f t="shared" si="111"/>
        <v>0</v>
      </c>
      <c r="JGU162" s="211">
        <f t="shared" si="111"/>
        <v>0</v>
      </c>
      <c r="JGV162" s="211">
        <f t="shared" si="111"/>
        <v>0</v>
      </c>
      <c r="JGW162" s="211">
        <f t="shared" si="111"/>
        <v>0</v>
      </c>
      <c r="JGX162" s="211">
        <f t="shared" si="111"/>
        <v>0</v>
      </c>
      <c r="JGY162" s="211">
        <f t="shared" si="111"/>
        <v>0</v>
      </c>
      <c r="JGZ162" s="211">
        <f t="shared" si="111"/>
        <v>0</v>
      </c>
      <c r="JHA162" s="211">
        <f t="shared" si="111"/>
        <v>0</v>
      </c>
      <c r="JHB162" s="211">
        <f t="shared" si="111"/>
        <v>0</v>
      </c>
      <c r="JHC162" s="211">
        <f t="shared" si="111"/>
        <v>0</v>
      </c>
      <c r="JHD162" s="211">
        <f t="shared" si="111"/>
        <v>0</v>
      </c>
      <c r="JHE162" s="211">
        <f t="shared" si="111"/>
        <v>0</v>
      </c>
      <c r="JHF162" s="211">
        <f t="shared" si="111"/>
        <v>0</v>
      </c>
      <c r="JHG162" s="211">
        <f t="shared" si="111"/>
        <v>0</v>
      </c>
      <c r="JHH162" s="211">
        <f t="shared" si="111"/>
        <v>0</v>
      </c>
      <c r="JHI162" s="211">
        <f t="shared" si="111"/>
        <v>0</v>
      </c>
      <c r="JHJ162" s="211">
        <f t="shared" si="111"/>
        <v>0</v>
      </c>
      <c r="JHK162" s="211">
        <f t="shared" si="111"/>
        <v>0</v>
      </c>
      <c r="JHL162" s="211">
        <f t="shared" si="111"/>
        <v>0</v>
      </c>
      <c r="JHM162" s="211">
        <f t="shared" si="111"/>
        <v>0</v>
      </c>
      <c r="JHN162" s="211">
        <f t="shared" si="111"/>
        <v>0</v>
      </c>
      <c r="JHO162" s="211">
        <f t="shared" ref="JHO162:JJZ162" si="112" xml:space="preserve"> JHO$159</f>
        <v>0</v>
      </c>
      <c r="JHP162" s="211">
        <f t="shared" si="112"/>
        <v>0</v>
      </c>
      <c r="JHQ162" s="211">
        <f t="shared" si="112"/>
        <v>0</v>
      </c>
      <c r="JHR162" s="211">
        <f t="shared" si="112"/>
        <v>0</v>
      </c>
      <c r="JHS162" s="211">
        <f t="shared" si="112"/>
        <v>0</v>
      </c>
      <c r="JHT162" s="211">
        <f t="shared" si="112"/>
        <v>0</v>
      </c>
      <c r="JHU162" s="211">
        <f t="shared" si="112"/>
        <v>0</v>
      </c>
      <c r="JHV162" s="211">
        <f t="shared" si="112"/>
        <v>0</v>
      </c>
      <c r="JHW162" s="211">
        <f t="shared" si="112"/>
        <v>0</v>
      </c>
      <c r="JHX162" s="211">
        <f t="shared" si="112"/>
        <v>0</v>
      </c>
      <c r="JHY162" s="211">
        <f t="shared" si="112"/>
        <v>0</v>
      </c>
      <c r="JHZ162" s="211">
        <f t="shared" si="112"/>
        <v>0</v>
      </c>
      <c r="JIA162" s="211">
        <f t="shared" si="112"/>
        <v>0</v>
      </c>
      <c r="JIB162" s="211">
        <f t="shared" si="112"/>
        <v>0</v>
      </c>
      <c r="JIC162" s="211">
        <f t="shared" si="112"/>
        <v>0</v>
      </c>
      <c r="JID162" s="211">
        <f t="shared" si="112"/>
        <v>0</v>
      </c>
      <c r="JIE162" s="211">
        <f t="shared" si="112"/>
        <v>0</v>
      </c>
      <c r="JIF162" s="211">
        <f t="shared" si="112"/>
        <v>0</v>
      </c>
      <c r="JIG162" s="211">
        <f t="shared" si="112"/>
        <v>0</v>
      </c>
      <c r="JIH162" s="211">
        <f t="shared" si="112"/>
        <v>0</v>
      </c>
      <c r="JII162" s="211">
        <f t="shared" si="112"/>
        <v>0</v>
      </c>
      <c r="JIJ162" s="211">
        <f t="shared" si="112"/>
        <v>0</v>
      </c>
      <c r="JIK162" s="211">
        <f t="shared" si="112"/>
        <v>0</v>
      </c>
      <c r="JIL162" s="211">
        <f t="shared" si="112"/>
        <v>0</v>
      </c>
      <c r="JIM162" s="211">
        <f t="shared" si="112"/>
        <v>0</v>
      </c>
      <c r="JIN162" s="211">
        <f t="shared" si="112"/>
        <v>0</v>
      </c>
      <c r="JIO162" s="211">
        <f t="shared" si="112"/>
        <v>0</v>
      </c>
      <c r="JIP162" s="211">
        <f t="shared" si="112"/>
        <v>0</v>
      </c>
      <c r="JIQ162" s="211">
        <f t="shared" si="112"/>
        <v>0</v>
      </c>
      <c r="JIR162" s="211">
        <f t="shared" si="112"/>
        <v>0</v>
      </c>
      <c r="JIS162" s="211">
        <f t="shared" si="112"/>
        <v>0</v>
      </c>
      <c r="JIT162" s="211">
        <f t="shared" si="112"/>
        <v>0</v>
      </c>
      <c r="JIU162" s="211">
        <f t="shared" si="112"/>
        <v>0</v>
      </c>
      <c r="JIV162" s="211">
        <f t="shared" si="112"/>
        <v>0</v>
      </c>
      <c r="JIW162" s="211">
        <f t="shared" si="112"/>
        <v>0</v>
      </c>
      <c r="JIX162" s="211">
        <f t="shared" si="112"/>
        <v>0</v>
      </c>
      <c r="JIY162" s="211">
        <f t="shared" si="112"/>
        <v>0</v>
      </c>
      <c r="JIZ162" s="211">
        <f t="shared" si="112"/>
        <v>0</v>
      </c>
      <c r="JJA162" s="211">
        <f t="shared" si="112"/>
        <v>0</v>
      </c>
      <c r="JJB162" s="211">
        <f t="shared" si="112"/>
        <v>0</v>
      </c>
      <c r="JJC162" s="211">
        <f t="shared" si="112"/>
        <v>0</v>
      </c>
      <c r="JJD162" s="211">
        <f t="shared" si="112"/>
        <v>0</v>
      </c>
      <c r="JJE162" s="211">
        <f t="shared" si="112"/>
        <v>0</v>
      </c>
      <c r="JJF162" s="211">
        <f t="shared" si="112"/>
        <v>0</v>
      </c>
      <c r="JJG162" s="211">
        <f t="shared" si="112"/>
        <v>0</v>
      </c>
      <c r="JJH162" s="211">
        <f t="shared" si="112"/>
        <v>0</v>
      </c>
      <c r="JJI162" s="211">
        <f t="shared" si="112"/>
        <v>0</v>
      </c>
      <c r="JJJ162" s="211">
        <f t="shared" si="112"/>
        <v>0</v>
      </c>
      <c r="JJK162" s="211">
        <f t="shared" si="112"/>
        <v>0</v>
      </c>
      <c r="JJL162" s="211">
        <f t="shared" si="112"/>
        <v>0</v>
      </c>
      <c r="JJM162" s="211">
        <f t="shared" si="112"/>
        <v>0</v>
      </c>
      <c r="JJN162" s="211">
        <f t="shared" si="112"/>
        <v>0</v>
      </c>
      <c r="JJO162" s="211">
        <f t="shared" si="112"/>
        <v>0</v>
      </c>
      <c r="JJP162" s="211">
        <f t="shared" si="112"/>
        <v>0</v>
      </c>
      <c r="JJQ162" s="211">
        <f t="shared" si="112"/>
        <v>0</v>
      </c>
      <c r="JJR162" s="211">
        <f t="shared" si="112"/>
        <v>0</v>
      </c>
      <c r="JJS162" s="211">
        <f t="shared" si="112"/>
        <v>0</v>
      </c>
      <c r="JJT162" s="211">
        <f t="shared" si="112"/>
        <v>0</v>
      </c>
      <c r="JJU162" s="211">
        <f t="shared" si="112"/>
        <v>0</v>
      </c>
      <c r="JJV162" s="211">
        <f t="shared" si="112"/>
        <v>0</v>
      </c>
      <c r="JJW162" s="211">
        <f t="shared" si="112"/>
        <v>0</v>
      </c>
      <c r="JJX162" s="211">
        <f t="shared" si="112"/>
        <v>0</v>
      </c>
      <c r="JJY162" s="211">
        <f t="shared" si="112"/>
        <v>0</v>
      </c>
      <c r="JJZ162" s="211">
        <f t="shared" si="112"/>
        <v>0</v>
      </c>
      <c r="JKA162" s="211">
        <f t="shared" ref="JKA162:JML162" si="113" xml:space="preserve"> JKA$159</f>
        <v>0</v>
      </c>
      <c r="JKB162" s="211">
        <f t="shared" si="113"/>
        <v>0</v>
      </c>
      <c r="JKC162" s="211">
        <f t="shared" si="113"/>
        <v>0</v>
      </c>
      <c r="JKD162" s="211">
        <f t="shared" si="113"/>
        <v>0</v>
      </c>
      <c r="JKE162" s="211">
        <f t="shared" si="113"/>
        <v>0</v>
      </c>
      <c r="JKF162" s="211">
        <f t="shared" si="113"/>
        <v>0</v>
      </c>
      <c r="JKG162" s="211">
        <f t="shared" si="113"/>
        <v>0</v>
      </c>
      <c r="JKH162" s="211">
        <f t="shared" si="113"/>
        <v>0</v>
      </c>
      <c r="JKI162" s="211">
        <f t="shared" si="113"/>
        <v>0</v>
      </c>
      <c r="JKJ162" s="211">
        <f t="shared" si="113"/>
        <v>0</v>
      </c>
      <c r="JKK162" s="211">
        <f t="shared" si="113"/>
        <v>0</v>
      </c>
      <c r="JKL162" s="211">
        <f t="shared" si="113"/>
        <v>0</v>
      </c>
      <c r="JKM162" s="211">
        <f t="shared" si="113"/>
        <v>0</v>
      </c>
      <c r="JKN162" s="211">
        <f t="shared" si="113"/>
        <v>0</v>
      </c>
      <c r="JKO162" s="211">
        <f t="shared" si="113"/>
        <v>0</v>
      </c>
      <c r="JKP162" s="211">
        <f t="shared" si="113"/>
        <v>0</v>
      </c>
      <c r="JKQ162" s="211">
        <f t="shared" si="113"/>
        <v>0</v>
      </c>
      <c r="JKR162" s="211">
        <f t="shared" si="113"/>
        <v>0</v>
      </c>
      <c r="JKS162" s="211">
        <f t="shared" si="113"/>
        <v>0</v>
      </c>
      <c r="JKT162" s="211">
        <f t="shared" si="113"/>
        <v>0</v>
      </c>
      <c r="JKU162" s="211">
        <f t="shared" si="113"/>
        <v>0</v>
      </c>
      <c r="JKV162" s="211">
        <f t="shared" si="113"/>
        <v>0</v>
      </c>
      <c r="JKW162" s="211">
        <f t="shared" si="113"/>
        <v>0</v>
      </c>
      <c r="JKX162" s="211">
        <f t="shared" si="113"/>
        <v>0</v>
      </c>
      <c r="JKY162" s="211">
        <f t="shared" si="113"/>
        <v>0</v>
      </c>
      <c r="JKZ162" s="211">
        <f t="shared" si="113"/>
        <v>0</v>
      </c>
      <c r="JLA162" s="211">
        <f t="shared" si="113"/>
        <v>0</v>
      </c>
      <c r="JLB162" s="211">
        <f t="shared" si="113"/>
        <v>0</v>
      </c>
      <c r="JLC162" s="211">
        <f t="shared" si="113"/>
        <v>0</v>
      </c>
      <c r="JLD162" s="211">
        <f t="shared" si="113"/>
        <v>0</v>
      </c>
      <c r="JLE162" s="211">
        <f t="shared" si="113"/>
        <v>0</v>
      </c>
      <c r="JLF162" s="211">
        <f t="shared" si="113"/>
        <v>0</v>
      </c>
      <c r="JLG162" s="211">
        <f t="shared" si="113"/>
        <v>0</v>
      </c>
      <c r="JLH162" s="211">
        <f t="shared" si="113"/>
        <v>0</v>
      </c>
      <c r="JLI162" s="211">
        <f t="shared" si="113"/>
        <v>0</v>
      </c>
      <c r="JLJ162" s="211">
        <f t="shared" si="113"/>
        <v>0</v>
      </c>
      <c r="JLK162" s="211">
        <f t="shared" si="113"/>
        <v>0</v>
      </c>
      <c r="JLL162" s="211">
        <f t="shared" si="113"/>
        <v>0</v>
      </c>
      <c r="JLM162" s="211">
        <f t="shared" si="113"/>
        <v>0</v>
      </c>
      <c r="JLN162" s="211">
        <f t="shared" si="113"/>
        <v>0</v>
      </c>
      <c r="JLO162" s="211">
        <f t="shared" si="113"/>
        <v>0</v>
      </c>
      <c r="JLP162" s="211">
        <f t="shared" si="113"/>
        <v>0</v>
      </c>
      <c r="JLQ162" s="211">
        <f t="shared" si="113"/>
        <v>0</v>
      </c>
      <c r="JLR162" s="211">
        <f t="shared" si="113"/>
        <v>0</v>
      </c>
      <c r="JLS162" s="211">
        <f t="shared" si="113"/>
        <v>0</v>
      </c>
      <c r="JLT162" s="211">
        <f t="shared" si="113"/>
        <v>0</v>
      </c>
      <c r="JLU162" s="211">
        <f t="shared" si="113"/>
        <v>0</v>
      </c>
      <c r="JLV162" s="211">
        <f t="shared" si="113"/>
        <v>0</v>
      </c>
      <c r="JLW162" s="211">
        <f t="shared" si="113"/>
        <v>0</v>
      </c>
      <c r="JLX162" s="211">
        <f t="shared" si="113"/>
        <v>0</v>
      </c>
      <c r="JLY162" s="211">
        <f t="shared" si="113"/>
        <v>0</v>
      </c>
      <c r="JLZ162" s="211">
        <f t="shared" si="113"/>
        <v>0</v>
      </c>
      <c r="JMA162" s="211">
        <f t="shared" si="113"/>
        <v>0</v>
      </c>
      <c r="JMB162" s="211">
        <f t="shared" si="113"/>
        <v>0</v>
      </c>
      <c r="JMC162" s="211">
        <f t="shared" si="113"/>
        <v>0</v>
      </c>
      <c r="JMD162" s="211">
        <f t="shared" si="113"/>
        <v>0</v>
      </c>
      <c r="JME162" s="211">
        <f t="shared" si="113"/>
        <v>0</v>
      </c>
      <c r="JMF162" s="211">
        <f t="shared" si="113"/>
        <v>0</v>
      </c>
      <c r="JMG162" s="211">
        <f t="shared" si="113"/>
        <v>0</v>
      </c>
      <c r="JMH162" s="211">
        <f t="shared" si="113"/>
        <v>0</v>
      </c>
      <c r="JMI162" s="211">
        <f t="shared" si="113"/>
        <v>0</v>
      </c>
      <c r="JMJ162" s="211">
        <f t="shared" si="113"/>
        <v>0</v>
      </c>
      <c r="JMK162" s="211">
        <f t="shared" si="113"/>
        <v>0</v>
      </c>
      <c r="JML162" s="211">
        <f t="shared" si="113"/>
        <v>0</v>
      </c>
      <c r="JMM162" s="211">
        <f t="shared" ref="JMM162:JOX162" si="114" xml:space="preserve"> JMM$159</f>
        <v>0</v>
      </c>
      <c r="JMN162" s="211">
        <f t="shared" si="114"/>
        <v>0</v>
      </c>
      <c r="JMO162" s="211">
        <f t="shared" si="114"/>
        <v>0</v>
      </c>
      <c r="JMP162" s="211">
        <f t="shared" si="114"/>
        <v>0</v>
      </c>
      <c r="JMQ162" s="211">
        <f t="shared" si="114"/>
        <v>0</v>
      </c>
      <c r="JMR162" s="211">
        <f t="shared" si="114"/>
        <v>0</v>
      </c>
      <c r="JMS162" s="211">
        <f t="shared" si="114"/>
        <v>0</v>
      </c>
      <c r="JMT162" s="211">
        <f t="shared" si="114"/>
        <v>0</v>
      </c>
      <c r="JMU162" s="211">
        <f t="shared" si="114"/>
        <v>0</v>
      </c>
      <c r="JMV162" s="211">
        <f t="shared" si="114"/>
        <v>0</v>
      </c>
      <c r="JMW162" s="211">
        <f t="shared" si="114"/>
        <v>0</v>
      </c>
      <c r="JMX162" s="211">
        <f t="shared" si="114"/>
        <v>0</v>
      </c>
      <c r="JMY162" s="211">
        <f t="shared" si="114"/>
        <v>0</v>
      </c>
      <c r="JMZ162" s="211">
        <f t="shared" si="114"/>
        <v>0</v>
      </c>
      <c r="JNA162" s="211">
        <f t="shared" si="114"/>
        <v>0</v>
      </c>
      <c r="JNB162" s="211">
        <f t="shared" si="114"/>
        <v>0</v>
      </c>
      <c r="JNC162" s="211">
        <f t="shared" si="114"/>
        <v>0</v>
      </c>
      <c r="JND162" s="211">
        <f t="shared" si="114"/>
        <v>0</v>
      </c>
      <c r="JNE162" s="211">
        <f t="shared" si="114"/>
        <v>0</v>
      </c>
      <c r="JNF162" s="211">
        <f t="shared" si="114"/>
        <v>0</v>
      </c>
      <c r="JNG162" s="211">
        <f t="shared" si="114"/>
        <v>0</v>
      </c>
      <c r="JNH162" s="211">
        <f t="shared" si="114"/>
        <v>0</v>
      </c>
      <c r="JNI162" s="211">
        <f t="shared" si="114"/>
        <v>0</v>
      </c>
      <c r="JNJ162" s="211">
        <f t="shared" si="114"/>
        <v>0</v>
      </c>
      <c r="JNK162" s="211">
        <f t="shared" si="114"/>
        <v>0</v>
      </c>
      <c r="JNL162" s="211">
        <f t="shared" si="114"/>
        <v>0</v>
      </c>
      <c r="JNM162" s="211">
        <f t="shared" si="114"/>
        <v>0</v>
      </c>
      <c r="JNN162" s="211">
        <f t="shared" si="114"/>
        <v>0</v>
      </c>
      <c r="JNO162" s="211">
        <f t="shared" si="114"/>
        <v>0</v>
      </c>
      <c r="JNP162" s="211">
        <f t="shared" si="114"/>
        <v>0</v>
      </c>
      <c r="JNQ162" s="211">
        <f t="shared" si="114"/>
        <v>0</v>
      </c>
      <c r="JNR162" s="211">
        <f t="shared" si="114"/>
        <v>0</v>
      </c>
      <c r="JNS162" s="211">
        <f t="shared" si="114"/>
        <v>0</v>
      </c>
      <c r="JNT162" s="211">
        <f t="shared" si="114"/>
        <v>0</v>
      </c>
      <c r="JNU162" s="211">
        <f t="shared" si="114"/>
        <v>0</v>
      </c>
      <c r="JNV162" s="211">
        <f t="shared" si="114"/>
        <v>0</v>
      </c>
      <c r="JNW162" s="211">
        <f t="shared" si="114"/>
        <v>0</v>
      </c>
      <c r="JNX162" s="211">
        <f t="shared" si="114"/>
        <v>0</v>
      </c>
      <c r="JNY162" s="211">
        <f t="shared" si="114"/>
        <v>0</v>
      </c>
      <c r="JNZ162" s="211">
        <f t="shared" si="114"/>
        <v>0</v>
      </c>
      <c r="JOA162" s="211">
        <f t="shared" si="114"/>
        <v>0</v>
      </c>
      <c r="JOB162" s="211">
        <f t="shared" si="114"/>
        <v>0</v>
      </c>
      <c r="JOC162" s="211">
        <f t="shared" si="114"/>
        <v>0</v>
      </c>
      <c r="JOD162" s="211">
        <f t="shared" si="114"/>
        <v>0</v>
      </c>
      <c r="JOE162" s="211">
        <f t="shared" si="114"/>
        <v>0</v>
      </c>
      <c r="JOF162" s="211">
        <f t="shared" si="114"/>
        <v>0</v>
      </c>
      <c r="JOG162" s="211">
        <f t="shared" si="114"/>
        <v>0</v>
      </c>
      <c r="JOH162" s="211">
        <f t="shared" si="114"/>
        <v>0</v>
      </c>
      <c r="JOI162" s="211">
        <f t="shared" si="114"/>
        <v>0</v>
      </c>
      <c r="JOJ162" s="211">
        <f t="shared" si="114"/>
        <v>0</v>
      </c>
      <c r="JOK162" s="211">
        <f t="shared" si="114"/>
        <v>0</v>
      </c>
      <c r="JOL162" s="211">
        <f t="shared" si="114"/>
        <v>0</v>
      </c>
      <c r="JOM162" s="211">
        <f t="shared" si="114"/>
        <v>0</v>
      </c>
      <c r="JON162" s="211">
        <f t="shared" si="114"/>
        <v>0</v>
      </c>
      <c r="JOO162" s="211">
        <f t="shared" si="114"/>
        <v>0</v>
      </c>
      <c r="JOP162" s="211">
        <f t="shared" si="114"/>
        <v>0</v>
      </c>
      <c r="JOQ162" s="211">
        <f t="shared" si="114"/>
        <v>0</v>
      </c>
      <c r="JOR162" s="211">
        <f t="shared" si="114"/>
        <v>0</v>
      </c>
      <c r="JOS162" s="211">
        <f t="shared" si="114"/>
        <v>0</v>
      </c>
      <c r="JOT162" s="211">
        <f t="shared" si="114"/>
        <v>0</v>
      </c>
      <c r="JOU162" s="211">
        <f t="shared" si="114"/>
        <v>0</v>
      </c>
      <c r="JOV162" s="211">
        <f t="shared" si="114"/>
        <v>0</v>
      </c>
      <c r="JOW162" s="211">
        <f t="shared" si="114"/>
        <v>0</v>
      </c>
      <c r="JOX162" s="211">
        <f t="shared" si="114"/>
        <v>0</v>
      </c>
      <c r="JOY162" s="211">
        <f t="shared" ref="JOY162:JRJ162" si="115" xml:space="preserve"> JOY$159</f>
        <v>0</v>
      </c>
      <c r="JOZ162" s="211">
        <f t="shared" si="115"/>
        <v>0</v>
      </c>
      <c r="JPA162" s="211">
        <f t="shared" si="115"/>
        <v>0</v>
      </c>
      <c r="JPB162" s="211">
        <f t="shared" si="115"/>
        <v>0</v>
      </c>
      <c r="JPC162" s="211">
        <f t="shared" si="115"/>
        <v>0</v>
      </c>
      <c r="JPD162" s="211">
        <f t="shared" si="115"/>
        <v>0</v>
      </c>
      <c r="JPE162" s="211">
        <f t="shared" si="115"/>
        <v>0</v>
      </c>
      <c r="JPF162" s="211">
        <f t="shared" si="115"/>
        <v>0</v>
      </c>
      <c r="JPG162" s="211">
        <f t="shared" si="115"/>
        <v>0</v>
      </c>
      <c r="JPH162" s="211">
        <f t="shared" si="115"/>
        <v>0</v>
      </c>
      <c r="JPI162" s="211">
        <f t="shared" si="115"/>
        <v>0</v>
      </c>
      <c r="JPJ162" s="211">
        <f t="shared" si="115"/>
        <v>0</v>
      </c>
      <c r="JPK162" s="211">
        <f t="shared" si="115"/>
        <v>0</v>
      </c>
      <c r="JPL162" s="211">
        <f t="shared" si="115"/>
        <v>0</v>
      </c>
      <c r="JPM162" s="211">
        <f t="shared" si="115"/>
        <v>0</v>
      </c>
      <c r="JPN162" s="211">
        <f t="shared" si="115"/>
        <v>0</v>
      </c>
      <c r="JPO162" s="211">
        <f t="shared" si="115"/>
        <v>0</v>
      </c>
      <c r="JPP162" s="211">
        <f t="shared" si="115"/>
        <v>0</v>
      </c>
      <c r="JPQ162" s="211">
        <f t="shared" si="115"/>
        <v>0</v>
      </c>
      <c r="JPR162" s="211">
        <f t="shared" si="115"/>
        <v>0</v>
      </c>
      <c r="JPS162" s="211">
        <f t="shared" si="115"/>
        <v>0</v>
      </c>
      <c r="JPT162" s="211">
        <f t="shared" si="115"/>
        <v>0</v>
      </c>
      <c r="JPU162" s="211">
        <f t="shared" si="115"/>
        <v>0</v>
      </c>
      <c r="JPV162" s="211">
        <f t="shared" si="115"/>
        <v>0</v>
      </c>
      <c r="JPW162" s="211">
        <f t="shared" si="115"/>
        <v>0</v>
      </c>
      <c r="JPX162" s="211">
        <f t="shared" si="115"/>
        <v>0</v>
      </c>
      <c r="JPY162" s="211">
        <f t="shared" si="115"/>
        <v>0</v>
      </c>
      <c r="JPZ162" s="211">
        <f t="shared" si="115"/>
        <v>0</v>
      </c>
      <c r="JQA162" s="211">
        <f t="shared" si="115"/>
        <v>0</v>
      </c>
      <c r="JQB162" s="211">
        <f t="shared" si="115"/>
        <v>0</v>
      </c>
      <c r="JQC162" s="211">
        <f t="shared" si="115"/>
        <v>0</v>
      </c>
      <c r="JQD162" s="211">
        <f t="shared" si="115"/>
        <v>0</v>
      </c>
      <c r="JQE162" s="211">
        <f t="shared" si="115"/>
        <v>0</v>
      </c>
      <c r="JQF162" s="211">
        <f t="shared" si="115"/>
        <v>0</v>
      </c>
      <c r="JQG162" s="211">
        <f t="shared" si="115"/>
        <v>0</v>
      </c>
      <c r="JQH162" s="211">
        <f t="shared" si="115"/>
        <v>0</v>
      </c>
      <c r="JQI162" s="211">
        <f t="shared" si="115"/>
        <v>0</v>
      </c>
      <c r="JQJ162" s="211">
        <f t="shared" si="115"/>
        <v>0</v>
      </c>
      <c r="JQK162" s="211">
        <f t="shared" si="115"/>
        <v>0</v>
      </c>
      <c r="JQL162" s="211">
        <f t="shared" si="115"/>
        <v>0</v>
      </c>
      <c r="JQM162" s="211">
        <f t="shared" si="115"/>
        <v>0</v>
      </c>
      <c r="JQN162" s="211">
        <f t="shared" si="115"/>
        <v>0</v>
      </c>
      <c r="JQO162" s="211">
        <f t="shared" si="115"/>
        <v>0</v>
      </c>
      <c r="JQP162" s="211">
        <f t="shared" si="115"/>
        <v>0</v>
      </c>
      <c r="JQQ162" s="211">
        <f t="shared" si="115"/>
        <v>0</v>
      </c>
      <c r="JQR162" s="211">
        <f t="shared" si="115"/>
        <v>0</v>
      </c>
      <c r="JQS162" s="211">
        <f t="shared" si="115"/>
        <v>0</v>
      </c>
      <c r="JQT162" s="211">
        <f t="shared" si="115"/>
        <v>0</v>
      </c>
      <c r="JQU162" s="211">
        <f t="shared" si="115"/>
        <v>0</v>
      </c>
      <c r="JQV162" s="211">
        <f t="shared" si="115"/>
        <v>0</v>
      </c>
      <c r="JQW162" s="211">
        <f t="shared" si="115"/>
        <v>0</v>
      </c>
      <c r="JQX162" s="211">
        <f t="shared" si="115"/>
        <v>0</v>
      </c>
      <c r="JQY162" s="211">
        <f t="shared" si="115"/>
        <v>0</v>
      </c>
      <c r="JQZ162" s="211">
        <f t="shared" si="115"/>
        <v>0</v>
      </c>
      <c r="JRA162" s="211">
        <f t="shared" si="115"/>
        <v>0</v>
      </c>
      <c r="JRB162" s="211">
        <f t="shared" si="115"/>
        <v>0</v>
      </c>
      <c r="JRC162" s="211">
        <f t="shared" si="115"/>
        <v>0</v>
      </c>
      <c r="JRD162" s="211">
        <f t="shared" si="115"/>
        <v>0</v>
      </c>
      <c r="JRE162" s="211">
        <f t="shared" si="115"/>
        <v>0</v>
      </c>
      <c r="JRF162" s="211">
        <f t="shared" si="115"/>
        <v>0</v>
      </c>
      <c r="JRG162" s="211">
        <f t="shared" si="115"/>
        <v>0</v>
      </c>
      <c r="JRH162" s="211">
        <f t="shared" si="115"/>
        <v>0</v>
      </c>
      <c r="JRI162" s="211">
        <f t="shared" si="115"/>
        <v>0</v>
      </c>
      <c r="JRJ162" s="211">
        <f t="shared" si="115"/>
        <v>0</v>
      </c>
      <c r="JRK162" s="211">
        <f t="shared" ref="JRK162:JTV162" si="116" xml:space="preserve"> JRK$159</f>
        <v>0</v>
      </c>
      <c r="JRL162" s="211">
        <f t="shared" si="116"/>
        <v>0</v>
      </c>
      <c r="JRM162" s="211">
        <f t="shared" si="116"/>
        <v>0</v>
      </c>
      <c r="JRN162" s="211">
        <f t="shared" si="116"/>
        <v>0</v>
      </c>
      <c r="JRO162" s="211">
        <f t="shared" si="116"/>
        <v>0</v>
      </c>
      <c r="JRP162" s="211">
        <f t="shared" si="116"/>
        <v>0</v>
      </c>
      <c r="JRQ162" s="211">
        <f t="shared" si="116"/>
        <v>0</v>
      </c>
      <c r="JRR162" s="211">
        <f t="shared" si="116"/>
        <v>0</v>
      </c>
      <c r="JRS162" s="211">
        <f t="shared" si="116"/>
        <v>0</v>
      </c>
      <c r="JRT162" s="211">
        <f t="shared" si="116"/>
        <v>0</v>
      </c>
      <c r="JRU162" s="211">
        <f t="shared" si="116"/>
        <v>0</v>
      </c>
      <c r="JRV162" s="211">
        <f t="shared" si="116"/>
        <v>0</v>
      </c>
      <c r="JRW162" s="211">
        <f t="shared" si="116"/>
        <v>0</v>
      </c>
      <c r="JRX162" s="211">
        <f t="shared" si="116"/>
        <v>0</v>
      </c>
      <c r="JRY162" s="211">
        <f t="shared" si="116"/>
        <v>0</v>
      </c>
      <c r="JRZ162" s="211">
        <f t="shared" si="116"/>
        <v>0</v>
      </c>
      <c r="JSA162" s="211">
        <f t="shared" si="116"/>
        <v>0</v>
      </c>
      <c r="JSB162" s="211">
        <f t="shared" si="116"/>
        <v>0</v>
      </c>
      <c r="JSC162" s="211">
        <f t="shared" si="116"/>
        <v>0</v>
      </c>
      <c r="JSD162" s="211">
        <f t="shared" si="116"/>
        <v>0</v>
      </c>
      <c r="JSE162" s="211">
        <f t="shared" si="116"/>
        <v>0</v>
      </c>
      <c r="JSF162" s="211">
        <f t="shared" si="116"/>
        <v>0</v>
      </c>
      <c r="JSG162" s="211">
        <f t="shared" si="116"/>
        <v>0</v>
      </c>
      <c r="JSH162" s="211">
        <f t="shared" si="116"/>
        <v>0</v>
      </c>
      <c r="JSI162" s="211">
        <f t="shared" si="116"/>
        <v>0</v>
      </c>
      <c r="JSJ162" s="211">
        <f t="shared" si="116"/>
        <v>0</v>
      </c>
      <c r="JSK162" s="211">
        <f t="shared" si="116"/>
        <v>0</v>
      </c>
      <c r="JSL162" s="211">
        <f t="shared" si="116"/>
        <v>0</v>
      </c>
      <c r="JSM162" s="211">
        <f t="shared" si="116"/>
        <v>0</v>
      </c>
      <c r="JSN162" s="211">
        <f t="shared" si="116"/>
        <v>0</v>
      </c>
      <c r="JSO162" s="211">
        <f t="shared" si="116"/>
        <v>0</v>
      </c>
      <c r="JSP162" s="211">
        <f t="shared" si="116"/>
        <v>0</v>
      </c>
      <c r="JSQ162" s="211">
        <f t="shared" si="116"/>
        <v>0</v>
      </c>
      <c r="JSR162" s="211">
        <f t="shared" si="116"/>
        <v>0</v>
      </c>
      <c r="JSS162" s="211">
        <f t="shared" si="116"/>
        <v>0</v>
      </c>
      <c r="JST162" s="211">
        <f t="shared" si="116"/>
        <v>0</v>
      </c>
      <c r="JSU162" s="211">
        <f t="shared" si="116"/>
        <v>0</v>
      </c>
      <c r="JSV162" s="211">
        <f t="shared" si="116"/>
        <v>0</v>
      </c>
      <c r="JSW162" s="211">
        <f t="shared" si="116"/>
        <v>0</v>
      </c>
      <c r="JSX162" s="211">
        <f t="shared" si="116"/>
        <v>0</v>
      </c>
      <c r="JSY162" s="211">
        <f t="shared" si="116"/>
        <v>0</v>
      </c>
      <c r="JSZ162" s="211">
        <f t="shared" si="116"/>
        <v>0</v>
      </c>
      <c r="JTA162" s="211">
        <f t="shared" si="116"/>
        <v>0</v>
      </c>
      <c r="JTB162" s="211">
        <f t="shared" si="116"/>
        <v>0</v>
      </c>
      <c r="JTC162" s="211">
        <f t="shared" si="116"/>
        <v>0</v>
      </c>
      <c r="JTD162" s="211">
        <f t="shared" si="116"/>
        <v>0</v>
      </c>
      <c r="JTE162" s="211">
        <f t="shared" si="116"/>
        <v>0</v>
      </c>
      <c r="JTF162" s="211">
        <f t="shared" si="116"/>
        <v>0</v>
      </c>
      <c r="JTG162" s="211">
        <f t="shared" si="116"/>
        <v>0</v>
      </c>
      <c r="JTH162" s="211">
        <f t="shared" si="116"/>
        <v>0</v>
      </c>
      <c r="JTI162" s="211">
        <f t="shared" si="116"/>
        <v>0</v>
      </c>
      <c r="JTJ162" s="211">
        <f t="shared" si="116"/>
        <v>0</v>
      </c>
      <c r="JTK162" s="211">
        <f t="shared" si="116"/>
        <v>0</v>
      </c>
      <c r="JTL162" s="211">
        <f t="shared" si="116"/>
        <v>0</v>
      </c>
      <c r="JTM162" s="211">
        <f t="shared" si="116"/>
        <v>0</v>
      </c>
      <c r="JTN162" s="211">
        <f t="shared" si="116"/>
        <v>0</v>
      </c>
      <c r="JTO162" s="211">
        <f t="shared" si="116"/>
        <v>0</v>
      </c>
      <c r="JTP162" s="211">
        <f t="shared" si="116"/>
        <v>0</v>
      </c>
      <c r="JTQ162" s="211">
        <f t="shared" si="116"/>
        <v>0</v>
      </c>
      <c r="JTR162" s="211">
        <f t="shared" si="116"/>
        <v>0</v>
      </c>
      <c r="JTS162" s="211">
        <f t="shared" si="116"/>
        <v>0</v>
      </c>
      <c r="JTT162" s="211">
        <f t="shared" si="116"/>
        <v>0</v>
      </c>
      <c r="JTU162" s="211">
        <f t="shared" si="116"/>
        <v>0</v>
      </c>
      <c r="JTV162" s="211">
        <f t="shared" si="116"/>
        <v>0</v>
      </c>
      <c r="JTW162" s="211">
        <f t="shared" ref="JTW162:JWH162" si="117" xml:space="preserve"> JTW$159</f>
        <v>0</v>
      </c>
      <c r="JTX162" s="211">
        <f t="shared" si="117"/>
        <v>0</v>
      </c>
      <c r="JTY162" s="211">
        <f t="shared" si="117"/>
        <v>0</v>
      </c>
      <c r="JTZ162" s="211">
        <f t="shared" si="117"/>
        <v>0</v>
      </c>
      <c r="JUA162" s="211">
        <f t="shared" si="117"/>
        <v>0</v>
      </c>
      <c r="JUB162" s="211">
        <f t="shared" si="117"/>
        <v>0</v>
      </c>
      <c r="JUC162" s="211">
        <f t="shared" si="117"/>
        <v>0</v>
      </c>
      <c r="JUD162" s="211">
        <f t="shared" si="117"/>
        <v>0</v>
      </c>
      <c r="JUE162" s="211">
        <f t="shared" si="117"/>
        <v>0</v>
      </c>
      <c r="JUF162" s="211">
        <f t="shared" si="117"/>
        <v>0</v>
      </c>
      <c r="JUG162" s="211">
        <f t="shared" si="117"/>
        <v>0</v>
      </c>
      <c r="JUH162" s="211">
        <f t="shared" si="117"/>
        <v>0</v>
      </c>
      <c r="JUI162" s="211">
        <f t="shared" si="117"/>
        <v>0</v>
      </c>
      <c r="JUJ162" s="211">
        <f t="shared" si="117"/>
        <v>0</v>
      </c>
      <c r="JUK162" s="211">
        <f t="shared" si="117"/>
        <v>0</v>
      </c>
      <c r="JUL162" s="211">
        <f t="shared" si="117"/>
        <v>0</v>
      </c>
      <c r="JUM162" s="211">
        <f t="shared" si="117"/>
        <v>0</v>
      </c>
      <c r="JUN162" s="211">
        <f t="shared" si="117"/>
        <v>0</v>
      </c>
      <c r="JUO162" s="211">
        <f t="shared" si="117"/>
        <v>0</v>
      </c>
      <c r="JUP162" s="211">
        <f t="shared" si="117"/>
        <v>0</v>
      </c>
      <c r="JUQ162" s="211">
        <f t="shared" si="117"/>
        <v>0</v>
      </c>
      <c r="JUR162" s="211">
        <f t="shared" si="117"/>
        <v>0</v>
      </c>
      <c r="JUS162" s="211">
        <f t="shared" si="117"/>
        <v>0</v>
      </c>
      <c r="JUT162" s="211">
        <f t="shared" si="117"/>
        <v>0</v>
      </c>
      <c r="JUU162" s="211">
        <f t="shared" si="117"/>
        <v>0</v>
      </c>
      <c r="JUV162" s="211">
        <f t="shared" si="117"/>
        <v>0</v>
      </c>
      <c r="JUW162" s="211">
        <f t="shared" si="117"/>
        <v>0</v>
      </c>
      <c r="JUX162" s="211">
        <f t="shared" si="117"/>
        <v>0</v>
      </c>
      <c r="JUY162" s="211">
        <f t="shared" si="117"/>
        <v>0</v>
      </c>
      <c r="JUZ162" s="211">
        <f t="shared" si="117"/>
        <v>0</v>
      </c>
      <c r="JVA162" s="211">
        <f t="shared" si="117"/>
        <v>0</v>
      </c>
      <c r="JVB162" s="211">
        <f t="shared" si="117"/>
        <v>0</v>
      </c>
      <c r="JVC162" s="211">
        <f t="shared" si="117"/>
        <v>0</v>
      </c>
      <c r="JVD162" s="211">
        <f t="shared" si="117"/>
        <v>0</v>
      </c>
      <c r="JVE162" s="211">
        <f t="shared" si="117"/>
        <v>0</v>
      </c>
      <c r="JVF162" s="211">
        <f t="shared" si="117"/>
        <v>0</v>
      </c>
      <c r="JVG162" s="211">
        <f t="shared" si="117"/>
        <v>0</v>
      </c>
      <c r="JVH162" s="211">
        <f t="shared" si="117"/>
        <v>0</v>
      </c>
      <c r="JVI162" s="211">
        <f t="shared" si="117"/>
        <v>0</v>
      </c>
      <c r="JVJ162" s="211">
        <f t="shared" si="117"/>
        <v>0</v>
      </c>
      <c r="JVK162" s="211">
        <f t="shared" si="117"/>
        <v>0</v>
      </c>
      <c r="JVL162" s="211">
        <f t="shared" si="117"/>
        <v>0</v>
      </c>
      <c r="JVM162" s="211">
        <f t="shared" si="117"/>
        <v>0</v>
      </c>
      <c r="JVN162" s="211">
        <f t="shared" si="117"/>
        <v>0</v>
      </c>
      <c r="JVO162" s="211">
        <f t="shared" si="117"/>
        <v>0</v>
      </c>
      <c r="JVP162" s="211">
        <f t="shared" si="117"/>
        <v>0</v>
      </c>
      <c r="JVQ162" s="211">
        <f t="shared" si="117"/>
        <v>0</v>
      </c>
      <c r="JVR162" s="211">
        <f t="shared" si="117"/>
        <v>0</v>
      </c>
      <c r="JVS162" s="211">
        <f t="shared" si="117"/>
        <v>0</v>
      </c>
      <c r="JVT162" s="211">
        <f t="shared" si="117"/>
        <v>0</v>
      </c>
      <c r="JVU162" s="211">
        <f t="shared" si="117"/>
        <v>0</v>
      </c>
      <c r="JVV162" s="211">
        <f t="shared" si="117"/>
        <v>0</v>
      </c>
      <c r="JVW162" s="211">
        <f t="shared" si="117"/>
        <v>0</v>
      </c>
      <c r="JVX162" s="211">
        <f t="shared" si="117"/>
        <v>0</v>
      </c>
      <c r="JVY162" s="211">
        <f t="shared" si="117"/>
        <v>0</v>
      </c>
      <c r="JVZ162" s="211">
        <f t="shared" si="117"/>
        <v>0</v>
      </c>
      <c r="JWA162" s="211">
        <f t="shared" si="117"/>
        <v>0</v>
      </c>
      <c r="JWB162" s="211">
        <f t="shared" si="117"/>
        <v>0</v>
      </c>
      <c r="JWC162" s="211">
        <f t="shared" si="117"/>
        <v>0</v>
      </c>
      <c r="JWD162" s="211">
        <f t="shared" si="117"/>
        <v>0</v>
      </c>
      <c r="JWE162" s="211">
        <f t="shared" si="117"/>
        <v>0</v>
      </c>
      <c r="JWF162" s="211">
        <f t="shared" si="117"/>
        <v>0</v>
      </c>
      <c r="JWG162" s="211">
        <f t="shared" si="117"/>
        <v>0</v>
      </c>
      <c r="JWH162" s="211">
        <f t="shared" si="117"/>
        <v>0</v>
      </c>
      <c r="JWI162" s="211">
        <f t="shared" ref="JWI162:JYT162" si="118" xml:space="preserve"> JWI$159</f>
        <v>0</v>
      </c>
      <c r="JWJ162" s="211">
        <f t="shared" si="118"/>
        <v>0</v>
      </c>
      <c r="JWK162" s="211">
        <f t="shared" si="118"/>
        <v>0</v>
      </c>
      <c r="JWL162" s="211">
        <f t="shared" si="118"/>
        <v>0</v>
      </c>
      <c r="JWM162" s="211">
        <f t="shared" si="118"/>
        <v>0</v>
      </c>
      <c r="JWN162" s="211">
        <f t="shared" si="118"/>
        <v>0</v>
      </c>
      <c r="JWO162" s="211">
        <f t="shared" si="118"/>
        <v>0</v>
      </c>
      <c r="JWP162" s="211">
        <f t="shared" si="118"/>
        <v>0</v>
      </c>
      <c r="JWQ162" s="211">
        <f t="shared" si="118"/>
        <v>0</v>
      </c>
      <c r="JWR162" s="211">
        <f t="shared" si="118"/>
        <v>0</v>
      </c>
      <c r="JWS162" s="211">
        <f t="shared" si="118"/>
        <v>0</v>
      </c>
      <c r="JWT162" s="211">
        <f t="shared" si="118"/>
        <v>0</v>
      </c>
      <c r="JWU162" s="211">
        <f t="shared" si="118"/>
        <v>0</v>
      </c>
      <c r="JWV162" s="211">
        <f t="shared" si="118"/>
        <v>0</v>
      </c>
      <c r="JWW162" s="211">
        <f t="shared" si="118"/>
        <v>0</v>
      </c>
      <c r="JWX162" s="211">
        <f t="shared" si="118"/>
        <v>0</v>
      </c>
      <c r="JWY162" s="211">
        <f t="shared" si="118"/>
        <v>0</v>
      </c>
      <c r="JWZ162" s="211">
        <f t="shared" si="118"/>
        <v>0</v>
      </c>
      <c r="JXA162" s="211">
        <f t="shared" si="118"/>
        <v>0</v>
      </c>
      <c r="JXB162" s="211">
        <f t="shared" si="118"/>
        <v>0</v>
      </c>
      <c r="JXC162" s="211">
        <f t="shared" si="118"/>
        <v>0</v>
      </c>
      <c r="JXD162" s="211">
        <f t="shared" si="118"/>
        <v>0</v>
      </c>
      <c r="JXE162" s="211">
        <f t="shared" si="118"/>
        <v>0</v>
      </c>
      <c r="JXF162" s="211">
        <f t="shared" si="118"/>
        <v>0</v>
      </c>
      <c r="JXG162" s="211">
        <f t="shared" si="118"/>
        <v>0</v>
      </c>
      <c r="JXH162" s="211">
        <f t="shared" si="118"/>
        <v>0</v>
      </c>
      <c r="JXI162" s="211">
        <f t="shared" si="118"/>
        <v>0</v>
      </c>
      <c r="JXJ162" s="211">
        <f t="shared" si="118"/>
        <v>0</v>
      </c>
      <c r="JXK162" s="211">
        <f t="shared" si="118"/>
        <v>0</v>
      </c>
      <c r="JXL162" s="211">
        <f t="shared" si="118"/>
        <v>0</v>
      </c>
      <c r="JXM162" s="211">
        <f t="shared" si="118"/>
        <v>0</v>
      </c>
      <c r="JXN162" s="211">
        <f t="shared" si="118"/>
        <v>0</v>
      </c>
      <c r="JXO162" s="211">
        <f t="shared" si="118"/>
        <v>0</v>
      </c>
      <c r="JXP162" s="211">
        <f t="shared" si="118"/>
        <v>0</v>
      </c>
      <c r="JXQ162" s="211">
        <f t="shared" si="118"/>
        <v>0</v>
      </c>
      <c r="JXR162" s="211">
        <f t="shared" si="118"/>
        <v>0</v>
      </c>
      <c r="JXS162" s="211">
        <f t="shared" si="118"/>
        <v>0</v>
      </c>
      <c r="JXT162" s="211">
        <f t="shared" si="118"/>
        <v>0</v>
      </c>
      <c r="JXU162" s="211">
        <f t="shared" si="118"/>
        <v>0</v>
      </c>
      <c r="JXV162" s="211">
        <f t="shared" si="118"/>
        <v>0</v>
      </c>
      <c r="JXW162" s="211">
        <f t="shared" si="118"/>
        <v>0</v>
      </c>
      <c r="JXX162" s="211">
        <f t="shared" si="118"/>
        <v>0</v>
      </c>
      <c r="JXY162" s="211">
        <f t="shared" si="118"/>
        <v>0</v>
      </c>
      <c r="JXZ162" s="211">
        <f t="shared" si="118"/>
        <v>0</v>
      </c>
      <c r="JYA162" s="211">
        <f t="shared" si="118"/>
        <v>0</v>
      </c>
      <c r="JYB162" s="211">
        <f t="shared" si="118"/>
        <v>0</v>
      </c>
      <c r="JYC162" s="211">
        <f t="shared" si="118"/>
        <v>0</v>
      </c>
      <c r="JYD162" s="211">
        <f t="shared" si="118"/>
        <v>0</v>
      </c>
      <c r="JYE162" s="211">
        <f t="shared" si="118"/>
        <v>0</v>
      </c>
      <c r="JYF162" s="211">
        <f t="shared" si="118"/>
        <v>0</v>
      </c>
      <c r="JYG162" s="211">
        <f t="shared" si="118"/>
        <v>0</v>
      </c>
      <c r="JYH162" s="211">
        <f t="shared" si="118"/>
        <v>0</v>
      </c>
      <c r="JYI162" s="211">
        <f t="shared" si="118"/>
        <v>0</v>
      </c>
      <c r="JYJ162" s="211">
        <f t="shared" si="118"/>
        <v>0</v>
      </c>
      <c r="JYK162" s="211">
        <f t="shared" si="118"/>
        <v>0</v>
      </c>
      <c r="JYL162" s="211">
        <f t="shared" si="118"/>
        <v>0</v>
      </c>
      <c r="JYM162" s="211">
        <f t="shared" si="118"/>
        <v>0</v>
      </c>
      <c r="JYN162" s="211">
        <f t="shared" si="118"/>
        <v>0</v>
      </c>
      <c r="JYO162" s="211">
        <f t="shared" si="118"/>
        <v>0</v>
      </c>
      <c r="JYP162" s="211">
        <f t="shared" si="118"/>
        <v>0</v>
      </c>
      <c r="JYQ162" s="211">
        <f t="shared" si="118"/>
        <v>0</v>
      </c>
      <c r="JYR162" s="211">
        <f t="shared" si="118"/>
        <v>0</v>
      </c>
      <c r="JYS162" s="211">
        <f t="shared" si="118"/>
        <v>0</v>
      </c>
      <c r="JYT162" s="211">
        <f t="shared" si="118"/>
        <v>0</v>
      </c>
      <c r="JYU162" s="211">
        <f t="shared" ref="JYU162:KBF162" si="119" xml:space="preserve"> JYU$159</f>
        <v>0</v>
      </c>
      <c r="JYV162" s="211">
        <f t="shared" si="119"/>
        <v>0</v>
      </c>
      <c r="JYW162" s="211">
        <f t="shared" si="119"/>
        <v>0</v>
      </c>
      <c r="JYX162" s="211">
        <f t="shared" si="119"/>
        <v>0</v>
      </c>
      <c r="JYY162" s="211">
        <f t="shared" si="119"/>
        <v>0</v>
      </c>
      <c r="JYZ162" s="211">
        <f t="shared" si="119"/>
        <v>0</v>
      </c>
      <c r="JZA162" s="211">
        <f t="shared" si="119"/>
        <v>0</v>
      </c>
      <c r="JZB162" s="211">
        <f t="shared" si="119"/>
        <v>0</v>
      </c>
      <c r="JZC162" s="211">
        <f t="shared" si="119"/>
        <v>0</v>
      </c>
      <c r="JZD162" s="211">
        <f t="shared" si="119"/>
        <v>0</v>
      </c>
      <c r="JZE162" s="211">
        <f t="shared" si="119"/>
        <v>0</v>
      </c>
      <c r="JZF162" s="211">
        <f t="shared" si="119"/>
        <v>0</v>
      </c>
      <c r="JZG162" s="211">
        <f t="shared" si="119"/>
        <v>0</v>
      </c>
      <c r="JZH162" s="211">
        <f t="shared" si="119"/>
        <v>0</v>
      </c>
      <c r="JZI162" s="211">
        <f t="shared" si="119"/>
        <v>0</v>
      </c>
      <c r="JZJ162" s="211">
        <f t="shared" si="119"/>
        <v>0</v>
      </c>
      <c r="JZK162" s="211">
        <f t="shared" si="119"/>
        <v>0</v>
      </c>
      <c r="JZL162" s="211">
        <f t="shared" si="119"/>
        <v>0</v>
      </c>
      <c r="JZM162" s="211">
        <f t="shared" si="119"/>
        <v>0</v>
      </c>
      <c r="JZN162" s="211">
        <f t="shared" si="119"/>
        <v>0</v>
      </c>
      <c r="JZO162" s="211">
        <f t="shared" si="119"/>
        <v>0</v>
      </c>
      <c r="JZP162" s="211">
        <f t="shared" si="119"/>
        <v>0</v>
      </c>
      <c r="JZQ162" s="211">
        <f t="shared" si="119"/>
        <v>0</v>
      </c>
      <c r="JZR162" s="211">
        <f t="shared" si="119"/>
        <v>0</v>
      </c>
      <c r="JZS162" s="211">
        <f t="shared" si="119"/>
        <v>0</v>
      </c>
      <c r="JZT162" s="211">
        <f t="shared" si="119"/>
        <v>0</v>
      </c>
      <c r="JZU162" s="211">
        <f t="shared" si="119"/>
        <v>0</v>
      </c>
      <c r="JZV162" s="211">
        <f t="shared" si="119"/>
        <v>0</v>
      </c>
      <c r="JZW162" s="211">
        <f t="shared" si="119"/>
        <v>0</v>
      </c>
      <c r="JZX162" s="211">
        <f t="shared" si="119"/>
        <v>0</v>
      </c>
      <c r="JZY162" s="211">
        <f t="shared" si="119"/>
        <v>0</v>
      </c>
      <c r="JZZ162" s="211">
        <f t="shared" si="119"/>
        <v>0</v>
      </c>
      <c r="KAA162" s="211">
        <f t="shared" si="119"/>
        <v>0</v>
      </c>
      <c r="KAB162" s="211">
        <f t="shared" si="119"/>
        <v>0</v>
      </c>
      <c r="KAC162" s="211">
        <f t="shared" si="119"/>
        <v>0</v>
      </c>
      <c r="KAD162" s="211">
        <f t="shared" si="119"/>
        <v>0</v>
      </c>
      <c r="KAE162" s="211">
        <f t="shared" si="119"/>
        <v>0</v>
      </c>
      <c r="KAF162" s="211">
        <f t="shared" si="119"/>
        <v>0</v>
      </c>
      <c r="KAG162" s="211">
        <f t="shared" si="119"/>
        <v>0</v>
      </c>
      <c r="KAH162" s="211">
        <f t="shared" si="119"/>
        <v>0</v>
      </c>
      <c r="KAI162" s="211">
        <f t="shared" si="119"/>
        <v>0</v>
      </c>
      <c r="KAJ162" s="211">
        <f t="shared" si="119"/>
        <v>0</v>
      </c>
      <c r="KAK162" s="211">
        <f t="shared" si="119"/>
        <v>0</v>
      </c>
      <c r="KAL162" s="211">
        <f t="shared" si="119"/>
        <v>0</v>
      </c>
      <c r="KAM162" s="211">
        <f t="shared" si="119"/>
        <v>0</v>
      </c>
      <c r="KAN162" s="211">
        <f t="shared" si="119"/>
        <v>0</v>
      </c>
      <c r="KAO162" s="211">
        <f t="shared" si="119"/>
        <v>0</v>
      </c>
      <c r="KAP162" s="211">
        <f t="shared" si="119"/>
        <v>0</v>
      </c>
      <c r="KAQ162" s="211">
        <f t="shared" si="119"/>
        <v>0</v>
      </c>
      <c r="KAR162" s="211">
        <f t="shared" si="119"/>
        <v>0</v>
      </c>
      <c r="KAS162" s="211">
        <f t="shared" si="119"/>
        <v>0</v>
      </c>
      <c r="KAT162" s="211">
        <f t="shared" si="119"/>
        <v>0</v>
      </c>
      <c r="KAU162" s="211">
        <f t="shared" si="119"/>
        <v>0</v>
      </c>
      <c r="KAV162" s="211">
        <f t="shared" si="119"/>
        <v>0</v>
      </c>
      <c r="KAW162" s="211">
        <f t="shared" si="119"/>
        <v>0</v>
      </c>
      <c r="KAX162" s="211">
        <f t="shared" si="119"/>
        <v>0</v>
      </c>
      <c r="KAY162" s="211">
        <f t="shared" si="119"/>
        <v>0</v>
      </c>
      <c r="KAZ162" s="211">
        <f t="shared" si="119"/>
        <v>0</v>
      </c>
      <c r="KBA162" s="211">
        <f t="shared" si="119"/>
        <v>0</v>
      </c>
      <c r="KBB162" s="211">
        <f t="shared" si="119"/>
        <v>0</v>
      </c>
      <c r="KBC162" s="211">
        <f t="shared" si="119"/>
        <v>0</v>
      </c>
      <c r="KBD162" s="211">
        <f t="shared" si="119"/>
        <v>0</v>
      </c>
      <c r="KBE162" s="211">
        <f t="shared" si="119"/>
        <v>0</v>
      </c>
      <c r="KBF162" s="211">
        <f t="shared" si="119"/>
        <v>0</v>
      </c>
      <c r="KBG162" s="211">
        <f t="shared" ref="KBG162:KDR162" si="120" xml:space="preserve"> KBG$159</f>
        <v>0</v>
      </c>
      <c r="KBH162" s="211">
        <f t="shared" si="120"/>
        <v>0</v>
      </c>
      <c r="KBI162" s="211">
        <f t="shared" si="120"/>
        <v>0</v>
      </c>
      <c r="KBJ162" s="211">
        <f t="shared" si="120"/>
        <v>0</v>
      </c>
      <c r="KBK162" s="211">
        <f t="shared" si="120"/>
        <v>0</v>
      </c>
      <c r="KBL162" s="211">
        <f t="shared" si="120"/>
        <v>0</v>
      </c>
      <c r="KBM162" s="211">
        <f t="shared" si="120"/>
        <v>0</v>
      </c>
      <c r="KBN162" s="211">
        <f t="shared" si="120"/>
        <v>0</v>
      </c>
      <c r="KBO162" s="211">
        <f t="shared" si="120"/>
        <v>0</v>
      </c>
      <c r="KBP162" s="211">
        <f t="shared" si="120"/>
        <v>0</v>
      </c>
      <c r="KBQ162" s="211">
        <f t="shared" si="120"/>
        <v>0</v>
      </c>
      <c r="KBR162" s="211">
        <f t="shared" si="120"/>
        <v>0</v>
      </c>
      <c r="KBS162" s="211">
        <f t="shared" si="120"/>
        <v>0</v>
      </c>
      <c r="KBT162" s="211">
        <f t="shared" si="120"/>
        <v>0</v>
      </c>
      <c r="KBU162" s="211">
        <f t="shared" si="120"/>
        <v>0</v>
      </c>
      <c r="KBV162" s="211">
        <f t="shared" si="120"/>
        <v>0</v>
      </c>
      <c r="KBW162" s="211">
        <f t="shared" si="120"/>
        <v>0</v>
      </c>
      <c r="KBX162" s="211">
        <f t="shared" si="120"/>
        <v>0</v>
      </c>
      <c r="KBY162" s="211">
        <f t="shared" si="120"/>
        <v>0</v>
      </c>
      <c r="KBZ162" s="211">
        <f t="shared" si="120"/>
        <v>0</v>
      </c>
      <c r="KCA162" s="211">
        <f t="shared" si="120"/>
        <v>0</v>
      </c>
      <c r="KCB162" s="211">
        <f t="shared" si="120"/>
        <v>0</v>
      </c>
      <c r="KCC162" s="211">
        <f t="shared" si="120"/>
        <v>0</v>
      </c>
      <c r="KCD162" s="211">
        <f t="shared" si="120"/>
        <v>0</v>
      </c>
      <c r="KCE162" s="211">
        <f t="shared" si="120"/>
        <v>0</v>
      </c>
      <c r="KCF162" s="211">
        <f t="shared" si="120"/>
        <v>0</v>
      </c>
      <c r="KCG162" s="211">
        <f t="shared" si="120"/>
        <v>0</v>
      </c>
      <c r="KCH162" s="211">
        <f t="shared" si="120"/>
        <v>0</v>
      </c>
      <c r="KCI162" s="211">
        <f t="shared" si="120"/>
        <v>0</v>
      </c>
      <c r="KCJ162" s="211">
        <f t="shared" si="120"/>
        <v>0</v>
      </c>
      <c r="KCK162" s="211">
        <f t="shared" si="120"/>
        <v>0</v>
      </c>
      <c r="KCL162" s="211">
        <f t="shared" si="120"/>
        <v>0</v>
      </c>
      <c r="KCM162" s="211">
        <f t="shared" si="120"/>
        <v>0</v>
      </c>
      <c r="KCN162" s="211">
        <f t="shared" si="120"/>
        <v>0</v>
      </c>
      <c r="KCO162" s="211">
        <f t="shared" si="120"/>
        <v>0</v>
      </c>
      <c r="KCP162" s="211">
        <f t="shared" si="120"/>
        <v>0</v>
      </c>
      <c r="KCQ162" s="211">
        <f t="shared" si="120"/>
        <v>0</v>
      </c>
      <c r="KCR162" s="211">
        <f t="shared" si="120"/>
        <v>0</v>
      </c>
      <c r="KCS162" s="211">
        <f t="shared" si="120"/>
        <v>0</v>
      </c>
      <c r="KCT162" s="211">
        <f t="shared" si="120"/>
        <v>0</v>
      </c>
      <c r="KCU162" s="211">
        <f t="shared" si="120"/>
        <v>0</v>
      </c>
      <c r="KCV162" s="211">
        <f t="shared" si="120"/>
        <v>0</v>
      </c>
      <c r="KCW162" s="211">
        <f t="shared" si="120"/>
        <v>0</v>
      </c>
      <c r="KCX162" s="211">
        <f t="shared" si="120"/>
        <v>0</v>
      </c>
      <c r="KCY162" s="211">
        <f t="shared" si="120"/>
        <v>0</v>
      </c>
      <c r="KCZ162" s="211">
        <f t="shared" si="120"/>
        <v>0</v>
      </c>
      <c r="KDA162" s="211">
        <f t="shared" si="120"/>
        <v>0</v>
      </c>
      <c r="KDB162" s="211">
        <f t="shared" si="120"/>
        <v>0</v>
      </c>
      <c r="KDC162" s="211">
        <f t="shared" si="120"/>
        <v>0</v>
      </c>
      <c r="KDD162" s="211">
        <f t="shared" si="120"/>
        <v>0</v>
      </c>
      <c r="KDE162" s="211">
        <f t="shared" si="120"/>
        <v>0</v>
      </c>
      <c r="KDF162" s="211">
        <f t="shared" si="120"/>
        <v>0</v>
      </c>
      <c r="KDG162" s="211">
        <f t="shared" si="120"/>
        <v>0</v>
      </c>
      <c r="KDH162" s="211">
        <f t="shared" si="120"/>
        <v>0</v>
      </c>
      <c r="KDI162" s="211">
        <f t="shared" si="120"/>
        <v>0</v>
      </c>
      <c r="KDJ162" s="211">
        <f t="shared" si="120"/>
        <v>0</v>
      </c>
      <c r="KDK162" s="211">
        <f t="shared" si="120"/>
        <v>0</v>
      </c>
      <c r="KDL162" s="211">
        <f t="shared" si="120"/>
        <v>0</v>
      </c>
      <c r="KDM162" s="211">
        <f t="shared" si="120"/>
        <v>0</v>
      </c>
      <c r="KDN162" s="211">
        <f t="shared" si="120"/>
        <v>0</v>
      </c>
      <c r="KDO162" s="211">
        <f t="shared" si="120"/>
        <v>0</v>
      </c>
      <c r="KDP162" s="211">
        <f t="shared" si="120"/>
        <v>0</v>
      </c>
      <c r="KDQ162" s="211">
        <f t="shared" si="120"/>
        <v>0</v>
      </c>
      <c r="KDR162" s="211">
        <f t="shared" si="120"/>
        <v>0</v>
      </c>
      <c r="KDS162" s="211">
        <f t="shared" ref="KDS162:KGD162" si="121" xml:space="preserve"> KDS$159</f>
        <v>0</v>
      </c>
      <c r="KDT162" s="211">
        <f t="shared" si="121"/>
        <v>0</v>
      </c>
      <c r="KDU162" s="211">
        <f t="shared" si="121"/>
        <v>0</v>
      </c>
      <c r="KDV162" s="211">
        <f t="shared" si="121"/>
        <v>0</v>
      </c>
      <c r="KDW162" s="211">
        <f t="shared" si="121"/>
        <v>0</v>
      </c>
      <c r="KDX162" s="211">
        <f t="shared" si="121"/>
        <v>0</v>
      </c>
      <c r="KDY162" s="211">
        <f t="shared" si="121"/>
        <v>0</v>
      </c>
      <c r="KDZ162" s="211">
        <f t="shared" si="121"/>
        <v>0</v>
      </c>
      <c r="KEA162" s="211">
        <f t="shared" si="121"/>
        <v>0</v>
      </c>
      <c r="KEB162" s="211">
        <f t="shared" si="121"/>
        <v>0</v>
      </c>
      <c r="KEC162" s="211">
        <f t="shared" si="121"/>
        <v>0</v>
      </c>
      <c r="KED162" s="211">
        <f t="shared" si="121"/>
        <v>0</v>
      </c>
      <c r="KEE162" s="211">
        <f t="shared" si="121"/>
        <v>0</v>
      </c>
      <c r="KEF162" s="211">
        <f t="shared" si="121"/>
        <v>0</v>
      </c>
      <c r="KEG162" s="211">
        <f t="shared" si="121"/>
        <v>0</v>
      </c>
      <c r="KEH162" s="211">
        <f t="shared" si="121"/>
        <v>0</v>
      </c>
      <c r="KEI162" s="211">
        <f t="shared" si="121"/>
        <v>0</v>
      </c>
      <c r="KEJ162" s="211">
        <f t="shared" si="121"/>
        <v>0</v>
      </c>
      <c r="KEK162" s="211">
        <f t="shared" si="121"/>
        <v>0</v>
      </c>
      <c r="KEL162" s="211">
        <f t="shared" si="121"/>
        <v>0</v>
      </c>
      <c r="KEM162" s="211">
        <f t="shared" si="121"/>
        <v>0</v>
      </c>
      <c r="KEN162" s="211">
        <f t="shared" si="121"/>
        <v>0</v>
      </c>
      <c r="KEO162" s="211">
        <f t="shared" si="121"/>
        <v>0</v>
      </c>
      <c r="KEP162" s="211">
        <f t="shared" si="121"/>
        <v>0</v>
      </c>
      <c r="KEQ162" s="211">
        <f t="shared" si="121"/>
        <v>0</v>
      </c>
      <c r="KER162" s="211">
        <f t="shared" si="121"/>
        <v>0</v>
      </c>
      <c r="KES162" s="211">
        <f t="shared" si="121"/>
        <v>0</v>
      </c>
      <c r="KET162" s="211">
        <f t="shared" si="121"/>
        <v>0</v>
      </c>
      <c r="KEU162" s="211">
        <f t="shared" si="121"/>
        <v>0</v>
      </c>
      <c r="KEV162" s="211">
        <f t="shared" si="121"/>
        <v>0</v>
      </c>
      <c r="KEW162" s="211">
        <f t="shared" si="121"/>
        <v>0</v>
      </c>
      <c r="KEX162" s="211">
        <f t="shared" si="121"/>
        <v>0</v>
      </c>
      <c r="KEY162" s="211">
        <f t="shared" si="121"/>
        <v>0</v>
      </c>
      <c r="KEZ162" s="211">
        <f t="shared" si="121"/>
        <v>0</v>
      </c>
      <c r="KFA162" s="211">
        <f t="shared" si="121"/>
        <v>0</v>
      </c>
      <c r="KFB162" s="211">
        <f t="shared" si="121"/>
        <v>0</v>
      </c>
      <c r="KFC162" s="211">
        <f t="shared" si="121"/>
        <v>0</v>
      </c>
      <c r="KFD162" s="211">
        <f t="shared" si="121"/>
        <v>0</v>
      </c>
      <c r="KFE162" s="211">
        <f t="shared" si="121"/>
        <v>0</v>
      </c>
      <c r="KFF162" s="211">
        <f t="shared" si="121"/>
        <v>0</v>
      </c>
      <c r="KFG162" s="211">
        <f t="shared" si="121"/>
        <v>0</v>
      </c>
      <c r="KFH162" s="211">
        <f t="shared" si="121"/>
        <v>0</v>
      </c>
      <c r="KFI162" s="211">
        <f t="shared" si="121"/>
        <v>0</v>
      </c>
      <c r="KFJ162" s="211">
        <f t="shared" si="121"/>
        <v>0</v>
      </c>
      <c r="KFK162" s="211">
        <f t="shared" si="121"/>
        <v>0</v>
      </c>
      <c r="KFL162" s="211">
        <f t="shared" si="121"/>
        <v>0</v>
      </c>
      <c r="KFM162" s="211">
        <f t="shared" si="121"/>
        <v>0</v>
      </c>
      <c r="KFN162" s="211">
        <f t="shared" si="121"/>
        <v>0</v>
      </c>
      <c r="KFO162" s="211">
        <f t="shared" si="121"/>
        <v>0</v>
      </c>
      <c r="KFP162" s="211">
        <f t="shared" si="121"/>
        <v>0</v>
      </c>
      <c r="KFQ162" s="211">
        <f t="shared" si="121"/>
        <v>0</v>
      </c>
      <c r="KFR162" s="211">
        <f t="shared" si="121"/>
        <v>0</v>
      </c>
      <c r="KFS162" s="211">
        <f t="shared" si="121"/>
        <v>0</v>
      </c>
      <c r="KFT162" s="211">
        <f t="shared" si="121"/>
        <v>0</v>
      </c>
      <c r="KFU162" s="211">
        <f t="shared" si="121"/>
        <v>0</v>
      </c>
      <c r="KFV162" s="211">
        <f t="shared" si="121"/>
        <v>0</v>
      </c>
      <c r="KFW162" s="211">
        <f t="shared" si="121"/>
        <v>0</v>
      </c>
      <c r="KFX162" s="211">
        <f t="shared" si="121"/>
        <v>0</v>
      </c>
      <c r="KFY162" s="211">
        <f t="shared" si="121"/>
        <v>0</v>
      </c>
      <c r="KFZ162" s="211">
        <f t="shared" si="121"/>
        <v>0</v>
      </c>
      <c r="KGA162" s="211">
        <f t="shared" si="121"/>
        <v>0</v>
      </c>
      <c r="KGB162" s="211">
        <f t="shared" si="121"/>
        <v>0</v>
      </c>
      <c r="KGC162" s="211">
        <f t="shared" si="121"/>
        <v>0</v>
      </c>
      <c r="KGD162" s="211">
        <f t="shared" si="121"/>
        <v>0</v>
      </c>
      <c r="KGE162" s="211">
        <f t="shared" ref="KGE162:KIP162" si="122" xml:space="preserve"> KGE$159</f>
        <v>0</v>
      </c>
      <c r="KGF162" s="211">
        <f t="shared" si="122"/>
        <v>0</v>
      </c>
      <c r="KGG162" s="211">
        <f t="shared" si="122"/>
        <v>0</v>
      </c>
      <c r="KGH162" s="211">
        <f t="shared" si="122"/>
        <v>0</v>
      </c>
      <c r="KGI162" s="211">
        <f t="shared" si="122"/>
        <v>0</v>
      </c>
      <c r="KGJ162" s="211">
        <f t="shared" si="122"/>
        <v>0</v>
      </c>
      <c r="KGK162" s="211">
        <f t="shared" si="122"/>
        <v>0</v>
      </c>
      <c r="KGL162" s="211">
        <f t="shared" si="122"/>
        <v>0</v>
      </c>
      <c r="KGM162" s="211">
        <f t="shared" si="122"/>
        <v>0</v>
      </c>
      <c r="KGN162" s="211">
        <f t="shared" si="122"/>
        <v>0</v>
      </c>
      <c r="KGO162" s="211">
        <f t="shared" si="122"/>
        <v>0</v>
      </c>
      <c r="KGP162" s="211">
        <f t="shared" si="122"/>
        <v>0</v>
      </c>
      <c r="KGQ162" s="211">
        <f t="shared" si="122"/>
        <v>0</v>
      </c>
      <c r="KGR162" s="211">
        <f t="shared" si="122"/>
        <v>0</v>
      </c>
      <c r="KGS162" s="211">
        <f t="shared" si="122"/>
        <v>0</v>
      </c>
      <c r="KGT162" s="211">
        <f t="shared" si="122"/>
        <v>0</v>
      </c>
      <c r="KGU162" s="211">
        <f t="shared" si="122"/>
        <v>0</v>
      </c>
      <c r="KGV162" s="211">
        <f t="shared" si="122"/>
        <v>0</v>
      </c>
      <c r="KGW162" s="211">
        <f t="shared" si="122"/>
        <v>0</v>
      </c>
      <c r="KGX162" s="211">
        <f t="shared" si="122"/>
        <v>0</v>
      </c>
      <c r="KGY162" s="211">
        <f t="shared" si="122"/>
        <v>0</v>
      </c>
      <c r="KGZ162" s="211">
        <f t="shared" si="122"/>
        <v>0</v>
      </c>
      <c r="KHA162" s="211">
        <f t="shared" si="122"/>
        <v>0</v>
      </c>
      <c r="KHB162" s="211">
        <f t="shared" si="122"/>
        <v>0</v>
      </c>
      <c r="KHC162" s="211">
        <f t="shared" si="122"/>
        <v>0</v>
      </c>
      <c r="KHD162" s="211">
        <f t="shared" si="122"/>
        <v>0</v>
      </c>
      <c r="KHE162" s="211">
        <f t="shared" si="122"/>
        <v>0</v>
      </c>
      <c r="KHF162" s="211">
        <f t="shared" si="122"/>
        <v>0</v>
      </c>
      <c r="KHG162" s="211">
        <f t="shared" si="122"/>
        <v>0</v>
      </c>
      <c r="KHH162" s="211">
        <f t="shared" si="122"/>
        <v>0</v>
      </c>
      <c r="KHI162" s="211">
        <f t="shared" si="122"/>
        <v>0</v>
      </c>
      <c r="KHJ162" s="211">
        <f t="shared" si="122"/>
        <v>0</v>
      </c>
      <c r="KHK162" s="211">
        <f t="shared" si="122"/>
        <v>0</v>
      </c>
      <c r="KHL162" s="211">
        <f t="shared" si="122"/>
        <v>0</v>
      </c>
      <c r="KHM162" s="211">
        <f t="shared" si="122"/>
        <v>0</v>
      </c>
      <c r="KHN162" s="211">
        <f t="shared" si="122"/>
        <v>0</v>
      </c>
      <c r="KHO162" s="211">
        <f t="shared" si="122"/>
        <v>0</v>
      </c>
      <c r="KHP162" s="211">
        <f t="shared" si="122"/>
        <v>0</v>
      </c>
      <c r="KHQ162" s="211">
        <f t="shared" si="122"/>
        <v>0</v>
      </c>
      <c r="KHR162" s="211">
        <f t="shared" si="122"/>
        <v>0</v>
      </c>
      <c r="KHS162" s="211">
        <f t="shared" si="122"/>
        <v>0</v>
      </c>
      <c r="KHT162" s="211">
        <f t="shared" si="122"/>
        <v>0</v>
      </c>
      <c r="KHU162" s="211">
        <f t="shared" si="122"/>
        <v>0</v>
      </c>
      <c r="KHV162" s="211">
        <f t="shared" si="122"/>
        <v>0</v>
      </c>
      <c r="KHW162" s="211">
        <f t="shared" si="122"/>
        <v>0</v>
      </c>
      <c r="KHX162" s="211">
        <f t="shared" si="122"/>
        <v>0</v>
      </c>
      <c r="KHY162" s="211">
        <f t="shared" si="122"/>
        <v>0</v>
      </c>
      <c r="KHZ162" s="211">
        <f t="shared" si="122"/>
        <v>0</v>
      </c>
      <c r="KIA162" s="211">
        <f t="shared" si="122"/>
        <v>0</v>
      </c>
      <c r="KIB162" s="211">
        <f t="shared" si="122"/>
        <v>0</v>
      </c>
      <c r="KIC162" s="211">
        <f t="shared" si="122"/>
        <v>0</v>
      </c>
      <c r="KID162" s="211">
        <f t="shared" si="122"/>
        <v>0</v>
      </c>
      <c r="KIE162" s="211">
        <f t="shared" si="122"/>
        <v>0</v>
      </c>
      <c r="KIF162" s="211">
        <f t="shared" si="122"/>
        <v>0</v>
      </c>
      <c r="KIG162" s="211">
        <f t="shared" si="122"/>
        <v>0</v>
      </c>
      <c r="KIH162" s="211">
        <f t="shared" si="122"/>
        <v>0</v>
      </c>
      <c r="KII162" s="211">
        <f t="shared" si="122"/>
        <v>0</v>
      </c>
      <c r="KIJ162" s="211">
        <f t="shared" si="122"/>
        <v>0</v>
      </c>
      <c r="KIK162" s="211">
        <f t="shared" si="122"/>
        <v>0</v>
      </c>
      <c r="KIL162" s="211">
        <f t="shared" si="122"/>
        <v>0</v>
      </c>
      <c r="KIM162" s="211">
        <f t="shared" si="122"/>
        <v>0</v>
      </c>
      <c r="KIN162" s="211">
        <f t="shared" si="122"/>
        <v>0</v>
      </c>
      <c r="KIO162" s="211">
        <f t="shared" si="122"/>
        <v>0</v>
      </c>
      <c r="KIP162" s="211">
        <f t="shared" si="122"/>
        <v>0</v>
      </c>
      <c r="KIQ162" s="211">
        <f t="shared" ref="KIQ162:KLB162" si="123" xml:space="preserve"> KIQ$159</f>
        <v>0</v>
      </c>
      <c r="KIR162" s="211">
        <f t="shared" si="123"/>
        <v>0</v>
      </c>
      <c r="KIS162" s="211">
        <f t="shared" si="123"/>
        <v>0</v>
      </c>
      <c r="KIT162" s="211">
        <f t="shared" si="123"/>
        <v>0</v>
      </c>
      <c r="KIU162" s="211">
        <f t="shared" si="123"/>
        <v>0</v>
      </c>
      <c r="KIV162" s="211">
        <f t="shared" si="123"/>
        <v>0</v>
      </c>
      <c r="KIW162" s="211">
        <f t="shared" si="123"/>
        <v>0</v>
      </c>
      <c r="KIX162" s="211">
        <f t="shared" si="123"/>
        <v>0</v>
      </c>
      <c r="KIY162" s="211">
        <f t="shared" si="123"/>
        <v>0</v>
      </c>
      <c r="KIZ162" s="211">
        <f t="shared" si="123"/>
        <v>0</v>
      </c>
      <c r="KJA162" s="211">
        <f t="shared" si="123"/>
        <v>0</v>
      </c>
      <c r="KJB162" s="211">
        <f t="shared" si="123"/>
        <v>0</v>
      </c>
      <c r="KJC162" s="211">
        <f t="shared" si="123"/>
        <v>0</v>
      </c>
      <c r="KJD162" s="211">
        <f t="shared" si="123"/>
        <v>0</v>
      </c>
      <c r="KJE162" s="211">
        <f t="shared" si="123"/>
        <v>0</v>
      </c>
      <c r="KJF162" s="211">
        <f t="shared" si="123"/>
        <v>0</v>
      </c>
      <c r="KJG162" s="211">
        <f t="shared" si="123"/>
        <v>0</v>
      </c>
      <c r="KJH162" s="211">
        <f t="shared" si="123"/>
        <v>0</v>
      </c>
      <c r="KJI162" s="211">
        <f t="shared" si="123"/>
        <v>0</v>
      </c>
      <c r="KJJ162" s="211">
        <f t="shared" si="123"/>
        <v>0</v>
      </c>
      <c r="KJK162" s="211">
        <f t="shared" si="123"/>
        <v>0</v>
      </c>
      <c r="KJL162" s="211">
        <f t="shared" si="123"/>
        <v>0</v>
      </c>
      <c r="KJM162" s="211">
        <f t="shared" si="123"/>
        <v>0</v>
      </c>
      <c r="KJN162" s="211">
        <f t="shared" si="123"/>
        <v>0</v>
      </c>
      <c r="KJO162" s="211">
        <f t="shared" si="123"/>
        <v>0</v>
      </c>
      <c r="KJP162" s="211">
        <f t="shared" si="123"/>
        <v>0</v>
      </c>
      <c r="KJQ162" s="211">
        <f t="shared" si="123"/>
        <v>0</v>
      </c>
      <c r="KJR162" s="211">
        <f t="shared" si="123"/>
        <v>0</v>
      </c>
      <c r="KJS162" s="211">
        <f t="shared" si="123"/>
        <v>0</v>
      </c>
      <c r="KJT162" s="211">
        <f t="shared" si="123"/>
        <v>0</v>
      </c>
      <c r="KJU162" s="211">
        <f t="shared" si="123"/>
        <v>0</v>
      </c>
      <c r="KJV162" s="211">
        <f t="shared" si="123"/>
        <v>0</v>
      </c>
      <c r="KJW162" s="211">
        <f t="shared" si="123"/>
        <v>0</v>
      </c>
      <c r="KJX162" s="211">
        <f t="shared" si="123"/>
        <v>0</v>
      </c>
      <c r="KJY162" s="211">
        <f t="shared" si="123"/>
        <v>0</v>
      </c>
      <c r="KJZ162" s="211">
        <f t="shared" si="123"/>
        <v>0</v>
      </c>
      <c r="KKA162" s="211">
        <f t="shared" si="123"/>
        <v>0</v>
      </c>
      <c r="KKB162" s="211">
        <f t="shared" si="123"/>
        <v>0</v>
      </c>
      <c r="KKC162" s="211">
        <f t="shared" si="123"/>
        <v>0</v>
      </c>
      <c r="KKD162" s="211">
        <f t="shared" si="123"/>
        <v>0</v>
      </c>
      <c r="KKE162" s="211">
        <f t="shared" si="123"/>
        <v>0</v>
      </c>
      <c r="KKF162" s="211">
        <f t="shared" si="123"/>
        <v>0</v>
      </c>
      <c r="KKG162" s="211">
        <f t="shared" si="123"/>
        <v>0</v>
      </c>
      <c r="KKH162" s="211">
        <f t="shared" si="123"/>
        <v>0</v>
      </c>
      <c r="KKI162" s="211">
        <f t="shared" si="123"/>
        <v>0</v>
      </c>
      <c r="KKJ162" s="211">
        <f t="shared" si="123"/>
        <v>0</v>
      </c>
      <c r="KKK162" s="211">
        <f t="shared" si="123"/>
        <v>0</v>
      </c>
      <c r="KKL162" s="211">
        <f t="shared" si="123"/>
        <v>0</v>
      </c>
      <c r="KKM162" s="211">
        <f t="shared" si="123"/>
        <v>0</v>
      </c>
      <c r="KKN162" s="211">
        <f t="shared" si="123"/>
        <v>0</v>
      </c>
      <c r="KKO162" s="211">
        <f t="shared" si="123"/>
        <v>0</v>
      </c>
      <c r="KKP162" s="211">
        <f t="shared" si="123"/>
        <v>0</v>
      </c>
      <c r="KKQ162" s="211">
        <f t="shared" si="123"/>
        <v>0</v>
      </c>
      <c r="KKR162" s="211">
        <f t="shared" si="123"/>
        <v>0</v>
      </c>
      <c r="KKS162" s="211">
        <f t="shared" si="123"/>
        <v>0</v>
      </c>
      <c r="KKT162" s="211">
        <f t="shared" si="123"/>
        <v>0</v>
      </c>
      <c r="KKU162" s="211">
        <f t="shared" si="123"/>
        <v>0</v>
      </c>
      <c r="KKV162" s="211">
        <f t="shared" si="123"/>
        <v>0</v>
      </c>
      <c r="KKW162" s="211">
        <f t="shared" si="123"/>
        <v>0</v>
      </c>
      <c r="KKX162" s="211">
        <f t="shared" si="123"/>
        <v>0</v>
      </c>
      <c r="KKY162" s="211">
        <f t="shared" si="123"/>
        <v>0</v>
      </c>
      <c r="KKZ162" s="211">
        <f t="shared" si="123"/>
        <v>0</v>
      </c>
      <c r="KLA162" s="211">
        <f t="shared" si="123"/>
        <v>0</v>
      </c>
      <c r="KLB162" s="211">
        <f t="shared" si="123"/>
        <v>0</v>
      </c>
      <c r="KLC162" s="211">
        <f t="shared" ref="KLC162:KNN162" si="124" xml:space="preserve"> KLC$159</f>
        <v>0</v>
      </c>
      <c r="KLD162" s="211">
        <f t="shared" si="124"/>
        <v>0</v>
      </c>
      <c r="KLE162" s="211">
        <f t="shared" si="124"/>
        <v>0</v>
      </c>
      <c r="KLF162" s="211">
        <f t="shared" si="124"/>
        <v>0</v>
      </c>
      <c r="KLG162" s="211">
        <f t="shared" si="124"/>
        <v>0</v>
      </c>
      <c r="KLH162" s="211">
        <f t="shared" si="124"/>
        <v>0</v>
      </c>
      <c r="KLI162" s="211">
        <f t="shared" si="124"/>
        <v>0</v>
      </c>
      <c r="KLJ162" s="211">
        <f t="shared" si="124"/>
        <v>0</v>
      </c>
      <c r="KLK162" s="211">
        <f t="shared" si="124"/>
        <v>0</v>
      </c>
      <c r="KLL162" s="211">
        <f t="shared" si="124"/>
        <v>0</v>
      </c>
      <c r="KLM162" s="211">
        <f t="shared" si="124"/>
        <v>0</v>
      </c>
      <c r="KLN162" s="211">
        <f t="shared" si="124"/>
        <v>0</v>
      </c>
      <c r="KLO162" s="211">
        <f t="shared" si="124"/>
        <v>0</v>
      </c>
      <c r="KLP162" s="211">
        <f t="shared" si="124"/>
        <v>0</v>
      </c>
      <c r="KLQ162" s="211">
        <f t="shared" si="124"/>
        <v>0</v>
      </c>
      <c r="KLR162" s="211">
        <f t="shared" si="124"/>
        <v>0</v>
      </c>
      <c r="KLS162" s="211">
        <f t="shared" si="124"/>
        <v>0</v>
      </c>
      <c r="KLT162" s="211">
        <f t="shared" si="124"/>
        <v>0</v>
      </c>
      <c r="KLU162" s="211">
        <f t="shared" si="124"/>
        <v>0</v>
      </c>
      <c r="KLV162" s="211">
        <f t="shared" si="124"/>
        <v>0</v>
      </c>
      <c r="KLW162" s="211">
        <f t="shared" si="124"/>
        <v>0</v>
      </c>
      <c r="KLX162" s="211">
        <f t="shared" si="124"/>
        <v>0</v>
      </c>
      <c r="KLY162" s="211">
        <f t="shared" si="124"/>
        <v>0</v>
      </c>
      <c r="KLZ162" s="211">
        <f t="shared" si="124"/>
        <v>0</v>
      </c>
      <c r="KMA162" s="211">
        <f t="shared" si="124"/>
        <v>0</v>
      </c>
      <c r="KMB162" s="211">
        <f t="shared" si="124"/>
        <v>0</v>
      </c>
      <c r="KMC162" s="211">
        <f t="shared" si="124"/>
        <v>0</v>
      </c>
      <c r="KMD162" s="211">
        <f t="shared" si="124"/>
        <v>0</v>
      </c>
      <c r="KME162" s="211">
        <f t="shared" si="124"/>
        <v>0</v>
      </c>
      <c r="KMF162" s="211">
        <f t="shared" si="124"/>
        <v>0</v>
      </c>
      <c r="KMG162" s="211">
        <f t="shared" si="124"/>
        <v>0</v>
      </c>
      <c r="KMH162" s="211">
        <f t="shared" si="124"/>
        <v>0</v>
      </c>
      <c r="KMI162" s="211">
        <f t="shared" si="124"/>
        <v>0</v>
      </c>
      <c r="KMJ162" s="211">
        <f t="shared" si="124"/>
        <v>0</v>
      </c>
      <c r="KMK162" s="211">
        <f t="shared" si="124"/>
        <v>0</v>
      </c>
      <c r="KML162" s="211">
        <f t="shared" si="124"/>
        <v>0</v>
      </c>
      <c r="KMM162" s="211">
        <f t="shared" si="124"/>
        <v>0</v>
      </c>
      <c r="KMN162" s="211">
        <f t="shared" si="124"/>
        <v>0</v>
      </c>
      <c r="KMO162" s="211">
        <f t="shared" si="124"/>
        <v>0</v>
      </c>
      <c r="KMP162" s="211">
        <f t="shared" si="124"/>
        <v>0</v>
      </c>
      <c r="KMQ162" s="211">
        <f t="shared" si="124"/>
        <v>0</v>
      </c>
      <c r="KMR162" s="211">
        <f t="shared" si="124"/>
        <v>0</v>
      </c>
      <c r="KMS162" s="211">
        <f t="shared" si="124"/>
        <v>0</v>
      </c>
      <c r="KMT162" s="211">
        <f t="shared" si="124"/>
        <v>0</v>
      </c>
      <c r="KMU162" s="211">
        <f t="shared" si="124"/>
        <v>0</v>
      </c>
      <c r="KMV162" s="211">
        <f t="shared" si="124"/>
        <v>0</v>
      </c>
      <c r="KMW162" s="211">
        <f t="shared" si="124"/>
        <v>0</v>
      </c>
      <c r="KMX162" s="211">
        <f t="shared" si="124"/>
        <v>0</v>
      </c>
      <c r="KMY162" s="211">
        <f t="shared" si="124"/>
        <v>0</v>
      </c>
      <c r="KMZ162" s="211">
        <f t="shared" si="124"/>
        <v>0</v>
      </c>
      <c r="KNA162" s="211">
        <f t="shared" si="124"/>
        <v>0</v>
      </c>
      <c r="KNB162" s="211">
        <f t="shared" si="124"/>
        <v>0</v>
      </c>
      <c r="KNC162" s="211">
        <f t="shared" si="124"/>
        <v>0</v>
      </c>
      <c r="KND162" s="211">
        <f t="shared" si="124"/>
        <v>0</v>
      </c>
      <c r="KNE162" s="211">
        <f t="shared" si="124"/>
        <v>0</v>
      </c>
      <c r="KNF162" s="211">
        <f t="shared" si="124"/>
        <v>0</v>
      </c>
      <c r="KNG162" s="211">
        <f t="shared" si="124"/>
        <v>0</v>
      </c>
      <c r="KNH162" s="211">
        <f t="shared" si="124"/>
        <v>0</v>
      </c>
      <c r="KNI162" s="211">
        <f t="shared" si="124"/>
        <v>0</v>
      </c>
      <c r="KNJ162" s="211">
        <f t="shared" si="124"/>
        <v>0</v>
      </c>
      <c r="KNK162" s="211">
        <f t="shared" si="124"/>
        <v>0</v>
      </c>
      <c r="KNL162" s="211">
        <f t="shared" si="124"/>
        <v>0</v>
      </c>
      <c r="KNM162" s="211">
        <f t="shared" si="124"/>
        <v>0</v>
      </c>
      <c r="KNN162" s="211">
        <f t="shared" si="124"/>
        <v>0</v>
      </c>
      <c r="KNO162" s="211">
        <f t="shared" ref="KNO162:KPZ162" si="125" xml:space="preserve"> KNO$159</f>
        <v>0</v>
      </c>
      <c r="KNP162" s="211">
        <f t="shared" si="125"/>
        <v>0</v>
      </c>
      <c r="KNQ162" s="211">
        <f t="shared" si="125"/>
        <v>0</v>
      </c>
      <c r="KNR162" s="211">
        <f t="shared" si="125"/>
        <v>0</v>
      </c>
      <c r="KNS162" s="211">
        <f t="shared" si="125"/>
        <v>0</v>
      </c>
      <c r="KNT162" s="211">
        <f t="shared" si="125"/>
        <v>0</v>
      </c>
      <c r="KNU162" s="211">
        <f t="shared" si="125"/>
        <v>0</v>
      </c>
      <c r="KNV162" s="211">
        <f t="shared" si="125"/>
        <v>0</v>
      </c>
      <c r="KNW162" s="211">
        <f t="shared" si="125"/>
        <v>0</v>
      </c>
      <c r="KNX162" s="211">
        <f t="shared" si="125"/>
        <v>0</v>
      </c>
      <c r="KNY162" s="211">
        <f t="shared" si="125"/>
        <v>0</v>
      </c>
      <c r="KNZ162" s="211">
        <f t="shared" si="125"/>
        <v>0</v>
      </c>
      <c r="KOA162" s="211">
        <f t="shared" si="125"/>
        <v>0</v>
      </c>
      <c r="KOB162" s="211">
        <f t="shared" si="125"/>
        <v>0</v>
      </c>
      <c r="KOC162" s="211">
        <f t="shared" si="125"/>
        <v>0</v>
      </c>
      <c r="KOD162" s="211">
        <f t="shared" si="125"/>
        <v>0</v>
      </c>
      <c r="KOE162" s="211">
        <f t="shared" si="125"/>
        <v>0</v>
      </c>
      <c r="KOF162" s="211">
        <f t="shared" si="125"/>
        <v>0</v>
      </c>
      <c r="KOG162" s="211">
        <f t="shared" si="125"/>
        <v>0</v>
      </c>
      <c r="KOH162" s="211">
        <f t="shared" si="125"/>
        <v>0</v>
      </c>
      <c r="KOI162" s="211">
        <f t="shared" si="125"/>
        <v>0</v>
      </c>
      <c r="KOJ162" s="211">
        <f t="shared" si="125"/>
        <v>0</v>
      </c>
      <c r="KOK162" s="211">
        <f t="shared" si="125"/>
        <v>0</v>
      </c>
      <c r="KOL162" s="211">
        <f t="shared" si="125"/>
        <v>0</v>
      </c>
      <c r="KOM162" s="211">
        <f t="shared" si="125"/>
        <v>0</v>
      </c>
      <c r="KON162" s="211">
        <f t="shared" si="125"/>
        <v>0</v>
      </c>
      <c r="KOO162" s="211">
        <f t="shared" si="125"/>
        <v>0</v>
      </c>
      <c r="KOP162" s="211">
        <f t="shared" si="125"/>
        <v>0</v>
      </c>
      <c r="KOQ162" s="211">
        <f t="shared" si="125"/>
        <v>0</v>
      </c>
      <c r="KOR162" s="211">
        <f t="shared" si="125"/>
        <v>0</v>
      </c>
      <c r="KOS162" s="211">
        <f t="shared" si="125"/>
        <v>0</v>
      </c>
      <c r="KOT162" s="211">
        <f t="shared" si="125"/>
        <v>0</v>
      </c>
      <c r="KOU162" s="211">
        <f t="shared" si="125"/>
        <v>0</v>
      </c>
      <c r="KOV162" s="211">
        <f t="shared" si="125"/>
        <v>0</v>
      </c>
      <c r="KOW162" s="211">
        <f t="shared" si="125"/>
        <v>0</v>
      </c>
      <c r="KOX162" s="211">
        <f t="shared" si="125"/>
        <v>0</v>
      </c>
      <c r="KOY162" s="211">
        <f t="shared" si="125"/>
        <v>0</v>
      </c>
      <c r="KOZ162" s="211">
        <f t="shared" si="125"/>
        <v>0</v>
      </c>
      <c r="KPA162" s="211">
        <f t="shared" si="125"/>
        <v>0</v>
      </c>
      <c r="KPB162" s="211">
        <f t="shared" si="125"/>
        <v>0</v>
      </c>
      <c r="KPC162" s="211">
        <f t="shared" si="125"/>
        <v>0</v>
      </c>
      <c r="KPD162" s="211">
        <f t="shared" si="125"/>
        <v>0</v>
      </c>
      <c r="KPE162" s="211">
        <f t="shared" si="125"/>
        <v>0</v>
      </c>
      <c r="KPF162" s="211">
        <f t="shared" si="125"/>
        <v>0</v>
      </c>
      <c r="KPG162" s="211">
        <f t="shared" si="125"/>
        <v>0</v>
      </c>
      <c r="KPH162" s="211">
        <f t="shared" si="125"/>
        <v>0</v>
      </c>
      <c r="KPI162" s="211">
        <f t="shared" si="125"/>
        <v>0</v>
      </c>
      <c r="KPJ162" s="211">
        <f t="shared" si="125"/>
        <v>0</v>
      </c>
      <c r="KPK162" s="211">
        <f t="shared" si="125"/>
        <v>0</v>
      </c>
      <c r="KPL162" s="211">
        <f t="shared" si="125"/>
        <v>0</v>
      </c>
      <c r="KPM162" s="211">
        <f t="shared" si="125"/>
        <v>0</v>
      </c>
      <c r="KPN162" s="211">
        <f t="shared" si="125"/>
        <v>0</v>
      </c>
      <c r="KPO162" s="211">
        <f t="shared" si="125"/>
        <v>0</v>
      </c>
      <c r="KPP162" s="211">
        <f t="shared" si="125"/>
        <v>0</v>
      </c>
      <c r="KPQ162" s="211">
        <f t="shared" si="125"/>
        <v>0</v>
      </c>
      <c r="KPR162" s="211">
        <f t="shared" si="125"/>
        <v>0</v>
      </c>
      <c r="KPS162" s="211">
        <f t="shared" si="125"/>
        <v>0</v>
      </c>
      <c r="KPT162" s="211">
        <f t="shared" si="125"/>
        <v>0</v>
      </c>
      <c r="KPU162" s="211">
        <f t="shared" si="125"/>
        <v>0</v>
      </c>
      <c r="KPV162" s="211">
        <f t="shared" si="125"/>
        <v>0</v>
      </c>
      <c r="KPW162" s="211">
        <f t="shared" si="125"/>
        <v>0</v>
      </c>
      <c r="KPX162" s="211">
        <f t="shared" si="125"/>
        <v>0</v>
      </c>
      <c r="KPY162" s="211">
        <f t="shared" si="125"/>
        <v>0</v>
      </c>
      <c r="KPZ162" s="211">
        <f t="shared" si="125"/>
        <v>0</v>
      </c>
      <c r="KQA162" s="211">
        <f t="shared" ref="KQA162:KSL162" si="126" xml:space="preserve"> KQA$159</f>
        <v>0</v>
      </c>
      <c r="KQB162" s="211">
        <f t="shared" si="126"/>
        <v>0</v>
      </c>
      <c r="KQC162" s="211">
        <f t="shared" si="126"/>
        <v>0</v>
      </c>
      <c r="KQD162" s="211">
        <f t="shared" si="126"/>
        <v>0</v>
      </c>
      <c r="KQE162" s="211">
        <f t="shared" si="126"/>
        <v>0</v>
      </c>
      <c r="KQF162" s="211">
        <f t="shared" si="126"/>
        <v>0</v>
      </c>
      <c r="KQG162" s="211">
        <f t="shared" si="126"/>
        <v>0</v>
      </c>
      <c r="KQH162" s="211">
        <f t="shared" si="126"/>
        <v>0</v>
      </c>
      <c r="KQI162" s="211">
        <f t="shared" si="126"/>
        <v>0</v>
      </c>
      <c r="KQJ162" s="211">
        <f t="shared" si="126"/>
        <v>0</v>
      </c>
      <c r="KQK162" s="211">
        <f t="shared" si="126"/>
        <v>0</v>
      </c>
      <c r="KQL162" s="211">
        <f t="shared" si="126"/>
        <v>0</v>
      </c>
      <c r="KQM162" s="211">
        <f t="shared" si="126"/>
        <v>0</v>
      </c>
      <c r="KQN162" s="211">
        <f t="shared" si="126"/>
        <v>0</v>
      </c>
      <c r="KQO162" s="211">
        <f t="shared" si="126"/>
        <v>0</v>
      </c>
      <c r="KQP162" s="211">
        <f t="shared" si="126"/>
        <v>0</v>
      </c>
      <c r="KQQ162" s="211">
        <f t="shared" si="126"/>
        <v>0</v>
      </c>
      <c r="KQR162" s="211">
        <f t="shared" si="126"/>
        <v>0</v>
      </c>
      <c r="KQS162" s="211">
        <f t="shared" si="126"/>
        <v>0</v>
      </c>
      <c r="KQT162" s="211">
        <f t="shared" si="126"/>
        <v>0</v>
      </c>
      <c r="KQU162" s="211">
        <f t="shared" si="126"/>
        <v>0</v>
      </c>
      <c r="KQV162" s="211">
        <f t="shared" si="126"/>
        <v>0</v>
      </c>
      <c r="KQW162" s="211">
        <f t="shared" si="126"/>
        <v>0</v>
      </c>
      <c r="KQX162" s="211">
        <f t="shared" si="126"/>
        <v>0</v>
      </c>
      <c r="KQY162" s="211">
        <f t="shared" si="126"/>
        <v>0</v>
      </c>
      <c r="KQZ162" s="211">
        <f t="shared" si="126"/>
        <v>0</v>
      </c>
      <c r="KRA162" s="211">
        <f t="shared" si="126"/>
        <v>0</v>
      </c>
      <c r="KRB162" s="211">
        <f t="shared" si="126"/>
        <v>0</v>
      </c>
      <c r="KRC162" s="211">
        <f t="shared" si="126"/>
        <v>0</v>
      </c>
      <c r="KRD162" s="211">
        <f t="shared" si="126"/>
        <v>0</v>
      </c>
      <c r="KRE162" s="211">
        <f t="shared" si="126"/>
        <v>0</v>
      </c>
      <c r="KRF162" s="211">
        <f t="shared" si="126"/>
        <v>0</v>
      </c>
      <c r="KRG162" s="211">
        <f t="shared" si="126"/>
        <v>0</v>
      </c>
      <c r="KRH162" s="211">
        <f t="shared" si="126"/>
        <v>0</v>
      </c>
      <c r="KRI162" s="211">
        <f t="shared" si="126"/>
        <v>0</v>
      </c>
      <c r="KRJ162" s="211">
        <f t="shared" si="126"/>
        <v>0</v>
      </c>
      <c r="KRK162" s="211">
        <f t="shared" si="126"/>
        <v>0</v>
      </c>
      <c r="KRL162" s="211">
        <f t="shared" si="126"/>
        <v>0</v>
      </c>
      <c r="KRM162" s="211">
        <f t="shared" si="126"/>
        <v>0</v>
      </c>
      <c r="KRN162" s="211">
        <f t="shared" si="126"/>
        <v>0</v>
      </c>
      <c r="KRO162" s="211">
        <f t="shared" si="126"/>
        <v>0</v>
      </c>
      <c r="KRP162" s="211">
        <f t="shared" si="126"/>
        <v>0</v>
      </c>
      <c r="KRQ162" s="211">
        <f t="shared" si="126"/>
        <v>0</v>
      </c>
      <c r="KRR162" s="211">
        <f t="shared" si="126"/>
        <v>0</v>
      </c>
      <c r="KRS162" s="211">
        <f t="shared" si="126"/>
        <v>0</v>
      </c>
      <c r="KRT162" s="211">
        <f t="shared" si="126"/>
        <v>0</v>
      </c>
      <c r="KRU162" s="211">
        <f t="shared" si="126"/>
        <v>0</v>
      </c>
      <c r="KRV162" s="211">
        <f t="shared" si="126"/>
        <v>0</v>
      </c>
      <c r="KRW162" s="211">
        <f t="shared" si="126"/>
        <v>0</v>
      </c>
      <c r="KRX162" s="211">
        <f t="shared" si="126"/>
        <v>0</v>
      </c>
      <c r="KRY162" s="211">
        <f t="shared" si="126"/>
        <v>0</v>
      </c>
      <c r="KRZ162" s="211">
        <f t="shared" si="126"/>
        <v>0</v>
      </c>
      <c r="KSA162" s="211">
        <f t="shared" si="126"/>
        <v>0</v>
      </c>
      <c r="KSB162" s="211">
        <f t="shared" si="126"/>
        <v>0</v>
      </c>
      <c r="KSC162" s="211">
        <f t="shared" si="126"/>
        <v>0</v>
      </c>
      <c r="KSD162" s="211">
        <f t="shared" si="126"/>
        <v>0</v>
      </c>
      <c r="KSE162" s="211">
        <f t="shared" si="126"/>
        <v>0</v>
      </c>
      <c r="KSF162" s="211">
        <f t="shared" si="126"/>
        <v>0</v>
      </c>
      <c r="KSG162" s="211">
        <f t="shared" si="126"/>
        <v>0</v>
      </c>
      <c r="KSH162" s="211">
        <f t="shared" si="126"/>
        <v>0</v>
      </c>
      <c r="KSI162" s="211">
        <f t="shared" si="126"/>
        <v>0</v>
      </c>
      <c r="KSJ162" s="211">
        <f t="shared" si="126"/>
        <v>0</v>
      </c>
      <c r="KSK162" s="211">
        <f t="shared" si="126"/>
        <v>0</v>
      </c>
      <c r="KSL162" s="211">
        <f t="shared" si="126"/>
        <v>0</v>
      </c>
      <c r="KSM162" s="211">
        <f t="shared" ref="KSM162:KUX162" si="127" xml:space="preserve"> KSM$159</f>
        <v>0</v>
      </c>
      <c r="KSN162" s="211">
        <f t="shared" si="127"/>
        <v>0</v>
      </c>
      <c r="KSO162" s="211">
        <f t="shared" si="127"/>
        <v>0</v>
      </c>
      <c r="KSP162" s="211">
        <f t="shared" si="127"/>
        <v>0</v>
      </c>
      <c r="KSQ162" s="211">
        <f t="shared" si="127"/>
        <v>0</v>
      </c>
      <c r="KSR162" s="211">
        <f t="shared" si="127"/>
        <v>0</v>
      </c>
      <c r="KSS162" s="211">
        <f t="shared" si="127"/>
        <v>0</v>
      </c>
      <c r="KST162" s="211">
        <f t="shared" si="127"/>
        <v>0</v>
      </c>
      <c r="KSU162" s="211">
        <f t="shared" si="127"/>
        <v>0</v>
      </c>
      <c r="KSV162" s="211">
        <f t="shared" si="127"/>
        <v>0</v>
      </c>
      <c r="KSW162" s="211">
        <f t="shared" si="127"/>
        <v>0</v>
      </c>
      <c r="KSX162" s="211">
        <f t="shared" si="127"/>
        <v>0</v>
      </c>
      <c r="KSY162" s="211">
        <f t="shared" si="127"/>
        <v>0</v>
      </c>
      <c r="KSZ162" s="211">
        <f t="shared" si="127"/>
        <v>0</v>
      </c>
      <c r="KTA162" s="211">
        <f t="shared" si="127"/>
        <v>0</v>
      </c>
      <c r="KTB162" s="211">
        <f t="shared" si="127"/>
        <v>0</v>
      </c>
      <c r="KTC162" s="211">
        <f t="shared" si="127"/>
        <v>0</v>
      </c>
      <c r="KTD162" s="211">
        <f t="shared" si="127"/>
        <v>0</v>
      </c>
      <c r="KTE162" s="211">
        <f t="shared" si="127"/>
        <v>0</v>
      </c>
      <c r="KTF162" s="211">
        <f t="shared" si="127"/>
        <v>0</v>
      </c>
      <c r="KTG162" s="211">
        <f t="shared" si="127"/>
        <v>0</v>
      </c>
      <c r="KTH162" s="211">
        <f t="shared" si="127"/>
        <v>0</v>
      </c>
      <c r="KTI162" s="211">
        <f t="shared" si="127"/>
        <v>0</v>
      </c>
      <c r="KTJ162" s="211">
        <f t="shared" si="127"/>
        <v>0</v>
      </c>
      <c r="KTK162" s="211">
        <f t="shared" si="127"/>
        <v>0</v>
      </c>
      <c r="KTL162" s="211">
        <f t="shared" si="127"/>
        <v>0</v>
      </c>
      <c r="KTM162" s="211">
        <f t="shared" si="127"/>
        <v>0</v>
      </c>
      <c r="KTN162" s="211">
        <f t="shared" si="127"/>
        <v>0</v>
      </c>
      <c r="KTO162" s="211">
        <f t="shared" si="127"/>
        <v>0</v>
      </c>
      <c r="KTP162" s="211">
        <f t="shared" si="127"/>
        <v>0</v>
      </c>
      <c r="KTQ162" s="211">
        <f t="shared" si="127"/>
        <v>0</v>
      </c>
      <c r="KTR162" s="211">
        <f t="shared" si="127"/>
        <v>0</v>
      </c>
      <c r="KTS162" s="211">
        <f t="shared" si="127"/>
        <v>0</v>
      </c>
      <c r="KTT162" s="211">
        <f t="shared" si="127"/>
        <v>0</v>
      </c>
      <c r="KTU162" s="211">
        <f t="shared" si="127"/>
        <v>0</v>
      </c>
      <c r="KTV162" s="211">
        <f t="shared" si="127"/>
        <v>0</v>
      </c>
      <c r="KTW162" s="211">
        <f t="shared" si="127"/>
        <v>0</v>
      </c>
      <c r="KTX162" s="211">
        <f t="shared" si="127"/>
        <v>0</v>
      </c>
      <c r="KTY162" s="211">
        <f t="shared" si="127"/>
        <v>0</v>
      </c>
      <c r="KTZ162" s="211">
        <f t="shared" si="127"/>
        <v>0</v>
      </c>
      <c r="KUA162" s="211">
        <f t="shared" si="127"/>
        <v>0</v>
      </c>
      <c r="KUB162" s="211">
        <f t="shared" si="127"/>
        <v>0</v>
      </c>
      <c r="KUC162" s="211">
        <f t="shared" si="127"/>
        <v>0</v>
      </c>
      <c r="KUD162" s="211">
        <f t="shared" si="127"/>
        <v>0</v>
      </c>
      <c r="KUE162" s="211">
        <f t="shared" si="127"/>
        <v>0</v>
      </c>
      <c r="KUF162" s="211">
        <f t="shared" si="127"/>
        <v>0</v>
      </c>
      <c r="KUG162" s="211">
        <f t="shared" si="127"/>
        <v>0</v>
      </c>
      <c r="KUH162" s="211">
        <f t="shared" si="127"/>
        <v>0</v>
      </c>
      <c r="KUI162" s="211">
        <f t="shared" si="127"/>
        <v>0</v>
      </c>
      <c r="KUJ162" s="211">
        <f t="shared" si="127"/>
        <v>0</v>
      </c>
      <c r="KUK162" s="211">
        <f t="shared" si="127"/>
        <v>0</v>
      </c>
      <c r="KUL162" s="211">
        <f t="shared" si="127"/>
        <v>0</v>
      </c>
      <c r="KUM162" s="211">
        <f t="shared" si="127"/>
        <v>0</v>
      </c>
      <c r="KUN162" s="211">
        <f t="shared" si="127"/>
        <v>0</v>
      </c>
      <c r="KUO162" s="211">
        <f t="shared" si="127"/>
        <v>0</v>
      </c>
      <c r="KUP162" s="211">
        <f t="shared" si="127"/>
        <v>0</v>
      </c>
      <c r="KUQ162" s="211">
        <f t="shared" si="127"/>
        <v>0</v>
      </c>
      <c r="KUR162" s="211">
        <f t="shared" si="127"/>
        <v>0</v>
      </c>
      <c r="KUS162" s="211">
        <f t="shared" si="127"/>
        <v>0</v>
      </c>
      <c r="KUT162" s="211">
        <f t="shared" si="127"/>
        <v>0</v>
      </c>
      <c r="KUU162" s="211">
        <f t="shared" si="127"/>
        <v>0</v>
      </c>
      <c r="KUV162" s="211">
        <f t="shared" si="127"/>
        <v>0</v>
      </c>
      <c r="KUW162" s="211">
        <f t="shared" si="127"/>
        <v>0</v>
      </c>
      <c r="KUX162" s="211">
        <f t="shared" si="127"/>
        <v>0</v>
      </c>
      <c r="KUY162" s="211">
        <f t="shared" ref="KUY162:KXJ162" si="128" xml:space="preserve"> KUY$159</f>
        <v>0</v>
      </c>
      <c r="KUZ162" s="211">
        <f t="shared" si="128"/>
        <v>0</v>
      </c>
      <c r="KVA162" s="211">
        <f t="shared" si="128"/>
        <v>0</v>
      </c>
      <c r="KVB162" s="211">
        <f t="shared" si="128"/>
        <v>0</v>
      </c>
      <c r="KVC162" s="211">
        <f t="shared" si="128"/>
        <v>0</v>
      </c>
      <c r="KVD162" s="211">
        <f t="shared" si="128"/>
        <v>0</v>
      </c>
      <c r="KVE162" s="211">
        <f t="shared" si="128"/>
        <v>0</v>
      </c>
      <c r="KVF162" s="211">
        <f t="shared" si="128"/>
        <v>0</v>
      </c>
      <c r="KVG162" s="211">
        <f t="shared" si="128"/>
        <v>0</v>
      </c>
      <c r="KVH162" s="211">
        <f t="shared" si="128"/>
        <v>0</v>
      </c>
      <c r="KVI162" s="211">
        <f t="shared" si="128"/>
        <v>0</v>
      </c>
      <c r="KVJ162" s="211">
        <f t="shared" si="128"/>
        <v>0</v>
      </c>
      <c r="KVK162" s="211">
        <f t="shared" si="128"/>
        <v>0</v>
      </c>
      <c r="KVL162" s="211">
        <f t="shared" si="128"/>
        <v>0</v>
      </c>
      <c r="KVM162" s="211">
        <f t="shared" si="128"/>
        <v>0</v>
      </c>
      <c r="KVN162" s="211">
        <f t="shared" si="128"/>
        <v>0</v>
      </c>
      <c r="KVO162" s="211">
        <f t="shared" si="128"/>
        <v>0</v>
      </c>
      <c r="KVP162" s="211">
        <f t="shared" si="128"/>
        <v>0</v>
      </c>
      <c r="KVQ162" s="211">
        <f t="shared" si="128"/>
        <v>0</v>
      </c>
      <c r="KVR162" s="211">
        <f t="shared" si="128"/>
        <v>0</v>
      </c>
      <c r="KVS162" s="211">
        <f t="shared" si="128"/>
        <v>0</v>
      </c>
      <c r="KVT162" s="211">
        <f t="shared" si="128"/>
        <v>0</v>
      </c>
      <c r="KVU162" s="211">
        <f t="shared" si="128"/>
        <v>0</v>
      </c>
      <c r="KVV162" s="211">
        <f t="shared" si="128"/>
        <v>0</v>
      </c>
      <c r="KVW162" s="211">
        <f t="shared" si="128"/>
        <v>0</v>
      </c>
      <c r="KVX162" s="211">
        <f t="shared" si="128"/>
        <v>0</v>
      </c>
      <c r="KVY162" s="211">
        <f t="shared" si="128"/>
        <v>0</v>
      </c>
      <c r="KVZ162" s="211">
        <f t="shared" si="128"/>
        <v>0</v>
      </c>
      <c r="KWA162" s="211">
        <f t="shared" si="128"/>
        <v>0</v>
      </c>
      <c r="KWB162" s="211">
        <f t="shared" si="128"/>
        <v>0</v>
      </c>
      <c r="KWC162" s="211">
        <f t="shared" si="128"/>
        <v>0</v>
      </c>
      <c r="KWD162" s="211">
        <f t="shared" si="128"/>
        <v>0</v>
      </c>
      <c r="KWE162" s="211">
        <f t="shared" si="128"/>
        <v>0</v>
      </c>
      <c r="KWF162" s="211">
        <f t="shared" si="128"/>
        <v>0</v>
      </c>
      <c r="KWG162" s="211">
        <f t="shared" si="128"/>
        <v>0</v>
      </c>
      <c r="KWH162" s="211">
        <f t="shared" si="128"/>
        <v>0</v>
      </c>
      <c r="KWI162" s="211">
        <f t="shared" si="128"/>
        <v>0</v>
      </c>
      <c r="KWJ162" s="211">
        <f t="shared" si="128"/>
        <v>0</v>
      </c>
      <c r="KWK162" s="211">
        <f t="shared" si="128"/>
        <v>0</v>
      </c>
      <c r="KWL162" s="211">
        <f t="shared" si="128"/>
        <v>0</v>
      </c>
      <c r="KWM162" s="211">
        <f t="shared" si="128"/>
        <v>0</v>
      </c>
      <c r="KWN162" s="211">
        <f t="shared" si="128"/>
        <v>0</v>
      </c>
      <c r="KWO162" s="211">
        <f t="shared" si="128"/>
        <v>0</v>
      </c>
      <c r="KWP162" s="211">
        <f t="shared" si="128"/>
        <v>0</v>
      </c>
      <c r="KWQ162" s="211">
        <f t="shared" si="128"/>
        <v>0</v>
      </c>
      <c r="KWR162" s="211">
        <f t="shared" si="128"/>
        <v>0</v>
      </c>
      <c r="KWS162" s="211">
        <f t="shared" si="128"/>
        <v>0</v>
      </c>
      <c r="KWT162" s="211">
        <f t="shared" si="128"/>
        <v>0</v>
      </c>
      <c r="KWU162" s="211">
        <f t="shared" si="128"/>
        <v>0</v>
      </c>
      <c r="KWV162" s="211">
        <f t="shared" si="128"/>
        <v>0</v>
      </c>
      <c r="KWW162" s="211">
        <f t="shared" si="128"/>
        <v>0</v>
      </c>
      <c r="KWX162" s="211">
        <f t="shared" si="128"/>
        <v>0</v>
      </c>
      <c r="KWY162" s="211">
        <f t="shared" si="128"/>
        <v>0</v>
      </c>
      <c r="KWZ162" s="211">
        <f t="shared" si="128"/>
        <v>0</v>
      </c>
      <c r="KXA162" s="211">
        <f t="shared" si="128"/>
        <v>0</v>
      </c>
      <c r="KXB162" s="211">
        <f t="shared" si="128"/>
        <v>0</v>
      </c>
      <c r="KXC162" s="211">
        <f t="shared" si="128"/>
        <v>0</v>
      </c>
      <c r="KXD162" s="211">
        <f t="shared" si="128"/>
        <v>0</v>
      </c>
      <c r="KXE162" s="211">
        <f t="shared" si="128"/>
        <v>0</v>
      </c>
      <c r="KXF162" s="211">
        <f t="shared" si="128"/>
        <v>0</v>
      </c>
      <c r="KXG162" s="211">
        <f t="shared" si="128"/>
        <v>0</v>
      </c>
      <c r="KXH162" s="211">
        <f t="shared" si="128"/>
        <v>0</v>
      </c>
      <c r="KXI162" s="211">
        <f t="shared" si="128"/>
        <v>0</v>
      </c>
      <c r="KXJ162" s="211">
        <f t="shared" si="128"/>
        <v>0</v>
      </c>
      <c r="KXK162" s="211">
        <f t="shared" ref="KXK162:KZV162" si="129" xml:space="preserve"> KXK$159</f>
        <v>0</v>
      </c>
      <c r="KXL162" s="211">
        <f t="shared" si="129"/>
        <v>0</v>
      </c>
      <c r="KXM162" s="211">
        <f t="shared" si="129"/>
        <v>0</v>
      </c>
      <c r="KXN162" s="211">
        <f t="shared" si="129"/>
        <v>0</v>
      </c>
      <c r="KXO162" s="211">
        <f t="shared" si="129"/>
        <v>0</v>
      </c>
      <c r="KXP162" s="211">
        <f t="shared" si="129"/>
        <v>0</v>
      </c>
      <c r="KXQ162" s="211">
        <f t="shared" si="129"/>
        <v>0</v>
      </c>
      <c r="KXR162" s="211">
        <f t="shared" si="129"/>
        <v>0</v>
      </c>
      <c r="KXS162" s="211">
        <f t="shared" si="129"/>
        <v>0</v>
      </c>
      <c r="KXT162" s="211">
        <f t="shared" si="129"/>
        <v>0</v>
      </c>
      <c r="KXU162" s="211">
        <f t="shared" si="129"/>
        <v>0</v>
      </c>
      <c r="KXV162" s="211">
        <f t="shared" si="129"/>
        <v>0</v>
      </c>
      <c r="KXW162" s="211">
        <f t="shared" si="129"/>
        <v>0</v>
      </c>
      <c r="KXX162" s="211">
        <f t="shared" si="129"/>
        <v>0</v>
      </c>
      <c r="KXY162" s="211">
        <f t="shared" si="129"/>
        <v>0</v>
      </c>
      <c r="KXZ162" s="211">
        <f t="shared" si="129"/>
        <v>0</v>
      </c>
      <c r="KYA162" s="211">
        <f t="shared" si="129"/>
        <v>0</v>
      </c>
      <c r="KYB162" s="211">
        <f t="shared" si="129"/>
        <v>0</v>
      </c>
      <c r="KYC162" s="211">
        <f t="shared" si="129"/>
        <v>0</v>
      </c>
      <c r="KYD162" s="211">
        <f t="shared" si="129"/>
        <v>0</v>
      </c>
      <c r="KYE162" s="211">
        <f t="shared" si="129"/>
        <v>0</v>
      </c>
      <c r="KYF162" s="211">
        <f t="shared" si="129"/>
        <v>0</v>
      </c>
      <c r="KYG162" s="211">
        <f t="shared" si="129"/>
        <v>0</v>
      </c>
      <c r="KYH162" s="211">
        <f t="shared" si="129"/>
        <v>0</v>
      </c>
      <c r="KYI162" s="211">
        <f t="shared" si="129"/>
        <v>0</v>
      </c>
      <c r="KYJ162" s="211">
        <f t="shared" si="129"/>
        <v>0</v>
      </c>
      <c r="KYK162" s="211">
        <f t="shared" si="129"/>
        <v>0</v>
      </c>
      <c r="KYL162" s="211">
        <f t="shared" si="129"/>
        <v>0</v>
      </c>
      <c r="KYM162" s="211">
        <f t="shared" si="129"/>
        <v>0</v>
      </c>
      <c r="KYN162" s="211">
        <f t="shared" si="129"/>
        <v>0</v>
      </c>
      <c r="KYO162" s="211">
        <f t="shared" si="129"/>
        <v>0</v>
      </c>
      <c r="KYP162" s="211">
        <f t="shared" si="129"/>
        <v>0</v>
      </c>
      <c r="KYQ162" s="211">
        <f t="shared" si="129"/>
        <v>0</v>
      </c>
      <c r="KYR162" s="211">
        <f t="shared" si="129"/>
        <v>0</v>
      </c>
      <c r="KYS162" s="211">
        <f t="shared" si="129"/>
        <v>0</v>
      </c>
      <c r="KYT162" s="211">
        <f t="shared" si="129"/>
        <v>0</v>
      </c>
      <c r="KYU162" s="211">
        <f t="shared" si="129"/>
        <v>0</v>
      </c>
      <c r="KYV162" s="211">
        <f t="shared" si="129"/>
        <v>0</v>
      </c>
      <c r="KYW162" s="211">
        <f t="shared" si="129"/>
        <v>0</v>
      </c>
      <c r="KYX162" s="211">
        <f t="shared" si="129"/>
        <v>0</v>
      </c>
      <c r="KYY162" s="211">
        <f t="shared" si="129"/>
        <v>0</v>
      </c>
      <c r="KYZ162" s="211">
        <f t="shared" si="129"/>
        <v>0</v>
      </c>
      <c r="KZA162" s="211">
        <f t="shared" si="129"/>
        <v>0</v>
      </c>
      <c r="KZB162" s="211">
        <f t="shared" si="129"/>
        <v>0</v>
      </c>
      <c r="KZC162" s="211">
        <f t="shared" si="129"/>
        <v>0</v>
      </c>
      <c r="KZD162" s="211">
        <f t="shared" si="129"/>
        <v>0</v>
      </c>
      <c r="KZE162" s="211">
        <f t="shared" si="129"/>
        <v>0</v>
      </c>
      <c r="KZF162" s="211">
        <f t="shared" si="129"/>
        <v>0</v>
      </c>
      <c r="KZG162" s="211">
        <f t="shared" si="129"/>
        <v>0</v>
      </c>
      <c r="KZH162" s="211">
        <f t="shared" si="129"/>
        <v>0</v>
      </c>
      <c r="KZI162" s="211">
        <f t="shared" si="129"/>
        <v>0</v>
      </c>
      <c r="KZJ162" s="211">
        <f t="shared" si="129"/>
        <v>0</v>
      </c>
      <c r="KZK162" s="211">
        <f t="shared" si="129"/>
        <v>0</v>
      </c>
      <c r="KZL162" s="211">
        <f t="shared" si="129"/>
        <v>0</v>
      </c>
      <c r="KZM162" s="211">
        <f t="shared" si="129"/>
        <v>0</v>
      </c>
      <c r="KZN162" s="211">
        <f t="shared" si="129"/>
        <v>0</v>
      </c>
      <c r="KZO162" s="211">
        <f t="shared" si="129"/>
        <v>0</v>
      </c>
      <c r="KZP162" s="211">
        <f t="shared" si="129"/>
        <v>0</v>
      </c>
      <c r="KZQ162" s="211">
        <f t="shared" si="129"/>
        <v>0</v>
      </c>
      <c r="KZR162" s="211">
        <f t="shared" si="129"/>
        <v>0</v>
      </c>
      <c r="KZS162" s="211">
        <f t="shared" si="129"/>
        <v>0</v>
      </c>
      <c r="KZT162" s="211">
        <f t="shared" si="129"/>
        <v>0</v>
      </c>
      <c r="KZU162" s="211">
        <f t="shared" si="129"/>
        <v>0</v>
      </c>
      <c r="KZV162" s="211">
        <f t="shared" si="129"/>
        <v>0</v>
      </c>
      <c r="KZW162" s="211">
        <f t="shared" ref="KZW162:LCH162" si="130" xml:space="preserve"> KZW$159</f>
        <v>0</v>
      </c>
      <c r="KZX162" s="211">
        <f t="shared" si="130"/>
        <v>0</v>
      </c>
      <c r="KZY162" s="211">
        <f t="shared" si="130"/>
        <v>0</v>
      </c>
      <c r="KZZ162" s="211">
        <f t="shared" si="130"/>
        <v>0</v>
      </c>
      <c r="LAA162" s="211">
        <f t="shared" si="130"/>
        <v>0</v>
      </c>
      <c r="LAB162" s="211">
        <f t="shared" si="130"/>
        <v>0</v>
      </c>
      <c r="LAC162" s="211">
        <f t="shared" si="130"/>
        <v>0</v>
      </c>
      <c r="LAD162" s="211">
        <f t="shared" si="130"/>
        <v>0</v>
      </c>
      <c r="LAE162" s="211">
        <f t="shared" si="130"/>
        <v>0</v>
      </c>
      <c r="LAF162" s="211">
        <f t="shared" si="130"/>
        <v>0</v>
      </c>
      <c r="LAG162" s="211">
        <f t="shared" si="130"/>
        <v>0</v>
      </c>
      <c r="LAH162" s="211">
        <f t="shared" si="130"/>
        <v>0</v>
      </c>
      <c r="LAI162" s="211">
        <f t="shared" si="130"/>
        <v>0</v>
      </c>
      <c r="LAJ162" s="211">
        <f t="shared" si="130"/>
        <v>0</v>
      </c>
      <c r="LAK162" s="211">
        <f t="shared" si="130"/>
        <v>0</v>
      </c>
      <c r="LAL162" s="211">
        <f t="shared" si="130"/>
        <v>0</v>
      </c>
      <c r="LAM162" s="211">
        <f t="shared" si="130"/>
        <v>0</v>
      </c>
      <c r="LAN162" s="211">
        <f t="shared" si="130"/>
        <v>0</v>
      </c>
      <c r="LAO162" s="211">
        <f t="shared" si="130"/>
        <v>0</v>
      </c>
      <c r="LAP162" s="211">
        <f t="shared" si="130"/>
        <v>0</v>
      </c>
      <c r="LAQ162" s="211">
        <f t="shared" si="130"/>
        <v>0</v>
      </c>
      <c r="LAR162" s="211">
        <f t="shared" si="130"/>
        <v>0</v>
      </c>
      <c r="LAS162" s="211">
        <f t="shared" si="130"/>
        <v>0</v>
      </c>
      <c r="LAT162" s="211">
        <f t="shared" si="130"/>
        <v>0</v>
      </c>
      <c r="LAU162" s="211">
        <f t="shared" si="130"/>
        <v>0</v>
      </c>
      <c r="LAV162" s="211">
        <f t="shared" si="130"/>
        <v>0</v>
      </c>
      <c r="LAW162" s="211">
        <f t="shared" si="130"/>
        <v>0</v>
      </c>
      <c r="LAX162" s="211">
        <f t="shared" si="130"/>
        <v>0</v>
      </c>
      <c r="LAY162" s="211">
        <f t="shared" si="130"/>
        <v>0</v>
      </c>
      <c r="LAZ162" s="211">
        <f t="shared" si="130"/>
        <v>0</v>
      </c>
      <c r="LBA162" s="211">
        <f t="shared" si="130"/>
        <v>0</v>
      </c>
      <c r="LBB162" s="211">
        <f t="shared" si="130"/>
        <v>0</v>
      </c>
      <c r="LBC162" s="211">
        <f t="shared" si="130"/>
        <v>0</v>
      </c>
      <c r="LBD162" s="211">
        <f t="shared" si="130"/>
        <v>0</v>
      </c>
      <c r="LBE162" s="211">
        <f t="shared" si="130"/>
        <v>0</v>
      </c>
      <c r="LBF162" s="211">
        <f t="shared" si="130"/>
        <v>0</v>
      </c>
      <c r="LBG162" s="211">
        <f t="shared" si="130"/>
        <v>0</v>
      </c>
      <c r="LBH162" s="211">
        <f t="shared" si="130"/>
        <v>0</v>
      </c>
      <c r="LBI162" s="211">
        <f t="shared" si="130"/>
        <v>0</v>
      </c>
      <c r="LBJ162" s="211">
        <f t="shared" si="130"/>
        <v>0</v>
      </c>
      <c r="LBK162" s="211">
        <f t="shared" si="130"/>
        <v>0</v>
      </c>
      <c r="LBL162" s="211">
        <f t="shared" si="130"/>
        <v>0</v>
      </c>
      <c r="LBM162" s="211">
        <f t="shared" si="130"/>
        <v>0</v>
      </c>
      <c r="LBN162" s="211">
        <f t="shared" si="130"/>
        <v>0</v>
      </c>
      <c r="LBO162" s="211">
        <f t="shared" si="130"/>
        <v>0</v>
      </c>
      <c r="LBP162" s="211">
        <f t="shared" si="130"/>
        <v>0</v>
      </c>
      <c r="LBQ162" s="211">
        <f t="shared" si="130"/>
        <v>0</v>
      </c>
      <c r="LBR162" s="211">
        <f t="shared" si="130"/>
        <v>0</v>
      </c>
      <c r="LBS162" s="211">
        <f t="shared" si="130"/>
        <v>0</v>
      </c>
      <c r="LBT162" s="211">
        <f t="shared" si="130"/>
        <v>0</v>
      </c>
      <c r="LBU162" s="211">
        <f t="shared" si="130"/>
        <v>0</v>
      </c>
      <c r="LBV162" s="211">
        <f t="shared" si="130"/>
        <v>0</v>
      </c>
      <c r="LBW162" s="211">
        <f t="shared" si="130"/>
        <v>0</v>
      </c>
      <c r="LBX162" s="211">
        <f t="shared" si="130"/>
        <v>0</v>
      </c>
      <c r="LBY162" s="211">
        <f t="shared" si="130"/>
        <v>0</v>
      </c>
      <c r="LBZ162" s="211">
        <f t="shared" si="130"/>
        <v>0</v>
      </c>
      <c r="LCA162" s="211">
        <f t="shared" si="130"/>
        <v>0</v>
      </c>
      <c r="LCB162" s="211">
        <f t="shared" si="130"/>
        <v>0</v>
      </c>
      <c r="LCC162" s="211">
        <f t="shared" si="130"/>
        <v>0</v>
      </c>
      <c r="LCD162" s="211">
        <f t="shared" si="130"/>
        <v>0</v>
      </c>
      <c r="LCE162" s="211">
        <f t="shared" si="130"/>
        <v>0</v>
      </c>
      <c r="LCF162" s="211">
        <f t="shared" si="130"/>
        <v>0</v>
      </c>
      <c r="LCG162" s="211">
        <f t="shared" si="130"/>
        <v>0</v>
      </c>
      <c r="LCH162" s="211">
        <f t="shared" si="130"/>
        <v>0</v>
      </c>
      <c r="LCI162" s="211">
        <f t="shared" ref="LCI162:LET162" si="131" xml:space="preserve"> LCI$159</f>
        <v>0</v>
      </c>
      <c r="LCJ162" s="211">
        <f t="shared" si="131"/>
        <v>0</v>
      </c>
      <c r="LCK162" s="211">
        <f t="shared" si="131"/>
        <v>0</v>
      </c>
      <c r="LCL162" s="211">
        <f t="shared" si="131"/>
        <v>0</v>
      </c>
      <c r="LCM162" s="211">
        <f t="shared" si="131"/>
        <v>0</v>
      </c>
      <c r="LCN162" s="211">
        <f t="shared" si="131"/>
        <v>0</v>
      </c>
      <c r="LCO162" s="211">
        <f t="shared" si="131"/>
        <v>0</v>
      </c>
      <c r="LCP162" s="211">
        <f t="shared" si="131"/>
        <v>0</v>
      </c>
      <c r="LCQ162" s="211">
        <f t="shared" si="131"/>
        <v>0</v>
      </c>
      <c r="LCR162" s="211">
        <f t="shared" si="131"/>
        <v>0</v>
      </c>
      <c r="LCS162" s="211">
        <f t="shared" si="131"/>
        <v>0</v>
      </c>
      <c r="LCT162" s="211">
        <f t="shared" si="131"/>
        <v>0</v>
      </c>
      <c r="LCU162" s="211">
        <f t="shared" si="131"/>
        <v>0</v>
      </c>
      <c r="LCV162" s="211">
        <f t="shared" si="131"/>
        <v>0</v>
      </c>
      <c r="LCW162" s="211">
        <f t="shared" si="131"/>
        <v>0</v>
      </c>
      <c r="LCX162" s="211">
        <f t="shared" si="131"/>
        <v>0</v>
      </c>
      <c r="LCY162" s="211">
        <f t="shared" si="131"/>
        <v>0</v>
      </c>
      <c r="LCZ162" s="211">
        <f t="shared" si="131"/>
        <v>0</v>
      </c>
      <c r="LDA162" s="211">
        <f t="shared" si="131"/>
        <v>0</v>
      </c>
      <c r="LDB162" s="211">
        <f t="shared" si="131"/>
        <v>0</v>
      </c>
      <c r="LDC162" s="211">
        <f t="shared" si="131"/>
        <v>0</v>
      </c>
      <c r="LDD162" s="211">
        <f t="shared" si="131"/>
        <v>0</v>
      </c>
      <c r="LDE162" s="211">
        <f t="shared" si="131"/>
        <v>0</v>
      </c>
      <c r="LDF162" s="211">
        <f t="shared" si="131"/>
        <v>0</v>
      </c>
      <c r="LDG162" s="211">
        <f t="shared" si="131"/>
        <v>0</v>
      </c>
      <c r="LDH162" s="211">
        <f t="shared" si="131"/>
        <v>0</v>
      </c>
      <c r="LDI162" s="211">
        <f t="shared" si="131"/>
        <v>0</v>
      </c>
      <c r="LDJ162" s="211">
        <f t="shared" si="131"/>
        <v>0</v>
      </c>
      <c r="LDK162" s="211">
        <f t="shared" si="131"/>
        <v>0</v>
      </c>
      <c r="LDL162" s="211">
        <f t="shared" si="131"/>
        <v>0</v>
      </c>
      <c r="LDM162" s="211">
        <f t="shared" si="131"/>
        <v>0</v>
      </c>
      <c r="LDN162" s="211">
        <f t="shared" si="131"/>
        <v>0</v>
      </c>
      <c r="LDO162" s="211">
        <f t="shared" si="131"/>
        <v>0</v>
      </c>
      <c r="LDP162" s="211">
        <f t="shared" si="131"/>
        <v>0</v>
      </c>
      <c r="LDQ162" s="211">
        <f t="shared" si="131"/>
        <v>0</v>
      </c>
      <c r="LDR162" s="211">
        <f t="shared" si="131"/>
        <v>0</v>
      </c>
      <c r="LDS162" s="211">
        <f t="shared" si="131"/>
        <v>0</v>
      </c>
      <c r="LDT162" s="211">
        <f t="shared" si="131"/>
        <v>0</v>
      </c>
      <c r="LDU162" s="211">
        <f t="shared" si="131"/>
        <v>0</v>
      </c>
      <c r="LDV162" s="211">
        <f t="shared" si="131"/>
        <v>0</v>
      </c>
      <c r="LDW162" s="211">
        <f t="shared" si="131"/>
        <v>0</v>
      </c>
      <c r="LDX162" s="211">
        <f t="shared" si="131"/>
        <v>0</v>
      </c>
      <c r="LDY162" s="211">
        <f t="shared" si="131"/>
        <v>0</v>
      </c>
      <c r="LDZ162" s="211">
        <f t="shared" si="131"/>
        <v>0</v>
      </c>
      <c r="LEA162" s="211">
        <f t="shared" si="131"/>
        <v>0</v>
      </c>
      <c r="LEB162" s="211">
        <f t="shared" si="131"/>
        <v>0</v>
      </c>
      <c r="LEC162" s="211">
        <f t="shared" si="131"/>
        <v>0</v>
      </c>
      <c r="LED162" s="211">
        <f t="shared" si="131"/>
        <v>0</v>
      </c>
      <c r="LEE162" s="211">
        <f t="shared" si="131"/>
        <v>0</v>
      </c>
      <c r="LEF162" s="211">
        <f t="shared" si="131"/>
        <v>0</v>
      </c>
      <c r="LEG162" s="211">
        <f t="shared" si="131"/>
        <v>0</v>
      </c>
      <c r="LEH162" s="211">
        <f t="shared" si="131"/>
        <v>0</v>
      </c>
      <c r="LEI162" s="211">
        <f t="shared" si="131"/>
        <v>0</v>
      </c>
      <c r="LEJ162" s="211">
        <f t="shared" si="131"/>
        <v>0</v>
      </c>
      <c r="LEK162" s="211">
        <f t="shared" si="131"/>
        <v>0</v>
      </c>
      <c r="LEL162" s="211">
        <f t="shared" si="131"/>
        <v>0</v>
      </c>
      <c r="LEM162" s="211">
        <f t="shared" si="131"/>
        <v>0</v>
      </c>
      <c r="LEN162" s="211">
        <f t="shared" si="131"/>
        <v>0</v>
      </c>
      <c r="LEO162" s="211">
        <f t="shared" si="131"/>
        <v>0</v>
      </c>
      <c r="LEP162" s="211">
        <f t="shared" si="131"/>
        <v>0</v>
      </c>
      <c r="LEQ162" s="211">
        <f t="shared" si="131"/>
        <v>0</v>
      </c>
      <c r="LER162" s="211">
        <f t="shared" si="131"/>
        <v>0</v>
      </c>
      <c r="LES162" s="211">
        <f t="shared" si="131"/>
        <v>0</v>
      </c>
      <c r="LET162" s="211">
        <f t="shared" si="131"/>
        <v>0</v>
      </c>
      <c r="LEU162" s="211">
        <f t="shared" ref="LEU162:LHF162" si="132" xml:space="preserve"> LEU$159</f>
        <v>0</v>
      </c>
      <c r="LEV162" s="211">
        <f t="shared" si="132"/>
        <v>0</v>
      </c>
      <c r="LEW162" s="211">
        <f t="shared" si="132"/>
        <v>0</v>
      </c>
      <c r="LEX162" s="211">
        <f t="shared" si="132"/>
        <v>0</v>
      </c>
      <c r="LEY162" s="211">
        <f t="shared" si="132"/>
        <v>0</v>
      </c>
      <c r="LEZ162" s="211">
        <f t="shared" si="132"/>
        <v>0</v>
      </c>
      <c r="LFA162" s="211">
        <f t="shared" si="132"/>
        <v>0</v>
      </c>
      <c r="LFB162" s="211">
        <f t="shared" si="132"/>
        <v>0</v>
      </c>
      <c r="LFC162" s="211">
        <f t="shared" si="132"/>
        <v>0</v>
      </c>
      <c r="LFD162" s="211">
        <f t="shared" si="132"/>
        <v>0</v>
      </c>
      <c r="LFE162" s="211">
        <f t="shared" si="132"/>
        <v>0</v>
      </c>
      <c r="LFF162" s="211">
        <f t="shared" si="132"/>
        <v>0</v>
      </c>
      <c r="LFG162" s="211">
        <f t="shared" si="132"/>
        <v>0</v>
      </c>
      <c r="LFH162" s="211">
        <f t="shared" si="132"/>
        <v>0</v>
      </c>
      <c r="LFI162" s="211">
        <f t="shared" si="132"/>
        <v>0</v>
      </c>
      <c r="LFJ162" s="211">
        <f t="shared" si="132"/>
        <v>0</v>
      </c>
      <c r="LFK162" s="211">
        <f t="shared" si="132"/>
        <v>0</v>
      </c>
      <c r="LFL162" s="211">
        <f t="shared" si="132"/>
        <v>0</v>
      </c>
      <c r="LFM162" s="211">
        <f t="shared" si="132"/>
        <v>0</v>
      </c>
      <c r="LFN162" s="211">
        <f t="shared" si="132"/>
        <v>0</v>
      </c>
      <c r="LFO162" s="211">
        <f t="shared" si="132"/>
        <v>0</v>
      </c>
      <c r="LFP162" s="211">
        <f t="shared" si="132"/>
        <v>0</v>
      </c>
      <c r="LFQ162" s="211">
        <f t="shared" si="132"/>
        <v>0</v>
      </c>
      <c r="LFR162" s="211">
        <f t="shared" si="132"/>
        <v>0</v>
      </c>
      <c r="LFS162" s="211">
        <f t="shared" si="132"/>
        <v>0</v>
      </c>
      <c r="LFT162" s="211">
        <f t="shared" si="132"/>
        <v>0</v>
      </c>
      <c r="LFU162" s="211">
        <f t="shared" si="132"/>
        <v>0</v>
      </c>
      <c r="LFV162" s="211">
        <f t="shared" si="132"/>
        <v>0</v>
      </c>
      <c r="LFW162" s="211">
        <f t="shared" si="132"/>
        <v>0</v>
      </c>
      <c r="LFX162" s="211">
        <f t="shared" si="132"/>
        <v>0</v>
      </c>
      <c r="LFY162" s="211">
        <f t="shared" si="132"/>
        <v>0</v>
      </c>
      <c r="LFZ162" s="211">
        <f t="shared" si="132"/>
        <v>0</v>
      </c>
      <c r="LGA162" s="211">
        <f t="shared" si="132"/>
        <v>0</v>
      </c>
      <c r="LGB162" s="211">
        <f t="shared" si="132"/>
        <v>0</v>
      </c>
      <c r="LGC162" s="211">
        <f t="shared" si="132"/>
        <v>0</v>
      </c>
      <c r="LGD162" s="211">
        <f t="shared" si="132"/>
        <v>0</v>
      </c>
      <c r="LGE162" s="211">
        <f t="shared" si="132"/>
        <v>0</v>
      </c>
      <c r="LGF162" s="211">
        <f t="shared" si="132"/>
        <v>0</v>
      </c>
      <c r="LGG162" s="211">
        <f t="shared" si="132"/>
        <v>0</v>
      </c>
      <c r="LGH162" s="211">
        <f t="shared" si="132"/>
        <v>0</v>
      </c>
      <c r="LGI162" s="211">
        <f t="shared" si="132"/>
        <v>0</v>
      </c>
      <c r="LGJ162" s="211">
        <f t="shared" si="132"/>
        <v>0</v>
      </c>
      <c r="LGK162" s="211">
        <f t="shared" si="132"/>
        <v>0</v>
      </c>
      <c r="LGL162" s="211">
        <f t="shared" si="132"/>
        <v>0</v>
      </c>
      <c r="LGM162" s="211">
        <f t="shared" si="132"/>
        <v>0</v>
      </c>
      <c r="LGN162" s="211">
        <f t="shared" si="132"/>
        <v>0</v>
      </c>
      <c r="LGO162" s="211">
        <f t="shared" si="132"/>
        <v>0</v>
      </c>
      <c r="LGP162" s="211">
        <f t="shared" si="132"/>
        <v>0</v>
      </c>
      <c r="LGQ162" s="211">
        <f t="shared" si="132"/>
        <v>0</v>
      </c>
      <c r="LGR162" s="211">
        <f t="shared" si="132"/>
        <v>0</v>
      </c>
      <c r="LGS162" s="211">
        <f t="shared" si="132"/>
        <v>0</v>
      </c>
      <c r="LGT162" s="211">
        <f t="shared" si="132"/>
        <v>0</v>
      </c>
      <c r="LGU162" s="211">
        <f t="shared" si="132"/>
        <v>0</v>
      </c>
      <c r="LGV162" s="211">
        <f t="shared" si="132"/>
        <v>0</v>
      </c>
      <c r="LGW162" s="211">
        <f t="shared" si="132"/>
        <v>0</v>
      </c>
      <c r="LGX162" s="211">
        <f t="shared" si="132"/>
        <v>0</v>
      </c>
      <c r="LGY162" s="211">
        <f t="shared" si="132"/>
        <v>0</v>
      </c>
      <c r="LGZ162" s="211">
        <f t="shared" si="132"/>
        <v>0</v>
      </c>
      <c r="LHA162" s="211">
        <f t="shared" si="132"/>
        <v>0</v>
      </c>
      <c r="LHB162" s="211">
        <f t="shared" si="132"/>
        <v>0</v>
      </c>
      <c r="LHC162" s="211">
        <f t="shared" si="132"/>
        <v>0</v>
      </c>
      <c r="LHD162" s="211">
        <f t="shared" si="132"/>
        <v>0</v>
      </c>
      <c r="LHE162" s="211">
        <f t="shared" si="132"/>
        <v>0</v>
      </c>
      <c r="LHF162" s="211">
        <f t="shared" si="132"/>
        <v>0</v>
      </c>
      <c r="LHG162" s="211">
        <f t="shared" ref="LHG162:LJR162" si="133" xml:space="preserve"> LHG$159</f>
        <v>0</v>
      </c>
      <c r="LHH162" s="211">
        <f t="shared" si="133"/>
        <v>0</v>
      </c>
      <c r="LHI162" s="211">
        <f t="shared" si="133"/>
        <v>0</v>
      </c>
      <c r="LHJ162" s="211">
        <f t="shared" si="133"/>
        <v>0</v>
      </c>
      <c r="LHK162" s="211">
        <f t="shared" si="133"/>
        <v>0</v>
      </c>
      <c r="LHL162" s="211">
        <f t="shared" si="133"/>
        <v>0</v>
      </c>
      <c r="LHM162" s="211">
        <f t="shared" si="133"/>
        <v>0</v>
      </c>
      <c r="LHN162" s="211">
        <f t="shared" si="133"/>
        <v>0</v>
      </c>
      <c r="LHO162" s="211">
        <f t="shared" si="133"/>
        <v>0</v>
      </c>
      <c r="LHP162" s="211">
        <f t="shared" si="133"/>
        <v>0</v>
      </c>
      <c r="LHQ162" s="211">
        <f t="shared" si="133"/>
        <v>0</v>
      </c>
      <c r="LHR162" s="211">
        <f t="shared" si="133"/>
        <v>0</v>
      </c>
      <c r="LHS162" s="211">
        <f t="shared" si="133"/>
        <v>0</v>
      </c>
      <c r="LHT162" s="211">
        <f t="shared" si="133"/>
        <v>0</v>
      </c>
      <c r="LHU162" s="211">
        <f t="shared" si="133"/>
        <v>0</v>
      </c>
      <c r="LHV162" s="211">
        <f t="shared" si="133"/>
        <v>0</v>
      </c>
      <c r="LHW162" s="211">
        <f t="shared" si="133"/>
        <v>0</v>
      </c>
      <c r="LHX162" s="211">
        <f t="shared" si="133"/>
        <v>0</v>
      </c>
      <c r="LHY162" s="211">
        <f t="shared" si="133"/>
        <v>0</v>
      </c>
      <c r="LHZ162" s="211">
        <f t="shared" si="133"/>
        <v>0</v>
      </c>
      <c r="LIA162" s="211">
        <f t="shared" si="133"/>
        <v>0</v>
      </c>
      <c r="LIB162" s="211">
        <f t="shared" si="133"/>
        <v>0</v>
      </c>
      <c r="LIC162" s="211">
        <f t="shared" si="133"/>
        <v>0</v>
      </c>
      <c r="LID162" s="211">
        <f t="shared" si="133"/>
        <v>0</v>
      </c>
      <c r="LIE162" s="211">
        <f t="shared" si="133"/>
        <v>0</v>
      </c>
      <c r="LIF162" s="211">
        <f t="shared" si="133"/>
        <v>0</v>
      </c>
      <c r="LIG162" s="211">
        <f t="shared" si="133"/>
        <v>0</v>
      </c>
      <c r="LIH162" s="211">
        <f t="shared" si="133"/>
        <v>0</v>
      </c>
      <c r="LII162" s="211">
        <f t="shared" si="133"/>
        <v>0</v>
      </c>
      <c r="LIJ162" s="211">
        <f t="shared" si="133"/>
        <v>0</v>
      </c>
      <c r="LIK162" s="211">
        <f t="shared" si="133"/>
        <v>0</v>
      </c>
      <c r="LIL162" s="211">
        <f t="shared" si="133"/>
        <v>0</v>
      </c>
      <c r="LIM162" s="211">
        <f t="shared" si="133"/>
        <v>0</v>
      </c>
      <c r="LIN162" s="211">
        <f t="shared" si="133"/>
        <v>0</v>
      </c>
      <c r="LIO162" s="211">
        <f t="shared" si="133"/>
        <v>0</v>
      </c>
      <c r="LIP162" s="211">
        <f t="shared" si="133"/>
        <v>0</v>
      </c>
      <c r="LIQ162" s="211">
        <f t="shared" si="133"/>
        <v>0</v>
      </c>
      <c r="LIR162" s="211">
        <f t="shared" si="133"/>
        <v>0</v>
      </c>
      <c r="LIS162" s="211">
        <f t="shared" si="133"/>
        <v>0</v>
      </c>
      <c r="LIT162" s="211">
        <f t="shared" si="133"/>
        <v>0</v>
      </c>
      <c r="LIU162" s="211">
        <f t="shared" si="133"/>
        <v>0</v>
      </c>
      <c r="LIV162" s="211">
        <f t="shared" si="133"/>
        <v>0</v>
      </c>
      <c r="LIW162" s="211">
        <f t="shared" si="133"/>
        <v>0</v>
      </c>
      <c r="LIX162" s="211">
        <f t="shared" si="133"/>
        <v>0</v>
      </c>
      <c r="LIY162" s="211">
        <f t="shared" si="133"/>
        <v>0</v>
      </c>
      <c r="LIZ162" s="211">
        <f t="shared" si="133"/>
        <v>0</v>
      </c>
      <c r="LJA162" s="211">
        <f t="shared" si="133"/>
        <v>0</v>
      </c>
      <c r="LJB162" s="211">
        <f t="shared" si="133"/>
        <v>0</v>
      </c>
      <c r="LJC162" s="211">
        <f t="shared" si="133"/>
        <v>0</v>
      </c>
      <c r="LJD162" s="211">
        <f t="shared" si="133"/>
        <v>0</v>
      </c>
      <c r="LJE162" s="211">
        <f t="shared" si="133"/>
        <v>0</v>
      </c>
      <c r="LJF162" s="211">
        <f t="shared" si="133"/>
        <v>0</v>
      </c>
      <c r="LJG162" s="211">
        <f t="shared" si="133"/>
        <v>0</v>
      </c>
      <c r="LJH162" s="211">
        <f t="shared" si="133"/>
        <v>0</v>
      </c>
      <c r="LJI162" s="211">
        <f t="shared" si="133"/>
        <v>0</v>
      </c>
      <c r="LJJ162" s="211">
        <f t="shared" si="133"/>
        <v>0</v>
      </c>
      <c r="LJK162" s="211">
        <f t="shared" si="133"/>
        <v>0</v>
      </c>
      <c r="LJL162" s="211">
        <f t="shared" si="133"/>
        <v>0</v>
      </c>
      <c r="LJM162" s="211">
        <f t="shared" si="133"/>
        <v>0</v>
      </c>
      <c r="LJN162" s="211">
        <f t="shared" si="133"/>
        <v>0</v>
      </c>
      <c r="LJO162" s="211">
        <f t="shared" si="133"/>
        <v>0</v>
      </c>
      <c r="LJP162" s="211">
        <f t="shared" si="133"/>
        <v>0</v>
      </c>
      <c r="LJQ162" s="211">
        <f t="shared" si="133"/>
        <v>0</v>
      </c>
      <c r="LJR162" s="211">
        <f t="shared" si="133"/>
        <v>0</v>
      </c>
      <c r="LJS162" s="211">
        <f t="shared" ref="LJS162:LMD162" si="134" xml:space="preserve"> LJS$159</f>
        <v>0</v>
      </c>
      <c r="LJT162" s="211">
        <f t="shared" si="134"/>
        <v>0</v>
      </c>
      <c r="LJU162" s="211">
        <f t="shared" si="134"/>
        <v>0</v>
      </c>
      <c r="LJV162" s="211">
        <f t="shared" si="134"/>
        <v>0</v>
      </c>
      <c r="LJW162" s="211">
        <f t="shared" si="134"/>
        <v>0</v>
      </c>
      <c r="LJX162" s="211">
        <f t="shared" si="134"/>
        <v>0</v>
      </c>
      <c r="LJY162" s="211">
        <f t="shared" si="134"/>
        <v>0</v>
      </c>
      <c r="LJZ162" s="211">
        <f t="shared" si="134"/>
        <v>0</v>
      </c>
      <c r="LKA162" s="211">
        <f t="shared" si="134"/>
        <v>0</v>
      </c>
      <c r="LKB162" s="211">
        <f t="shared" si="134"/>
        <v>0</v>
      </c>
      <c r="LKC162" s="211">
        <f t="shared" si="134"/>
        <v>0</v>
      </c>
      <c r="LKD162" s="211">
        <f t="shared" si="134"/>
        <v>0</v>
      </c>
      <c r="LKE162" s="211">
        <f t="shared" si="134"/>
        <v>0</v>
      </c>
      <c r="LKF162" s="211">
        <f t="shared" si="134"/>
        <v>0</v>
      </c>
      <c r="LKG162" s="211">
        <f t="shared" si="134"/>
        <v>0</v>
      </c>
      <c r="LKH162" s="211">
        <f t="shared" si="134"/>
        <v>0</v>
      </c>
      <c r="LKI162" s="211">
        <f t="shared" si="134"/>
        <v>0</v>
      </c>
      <c r="LKJ162" s="211">
        <f t="shared" si="134"/>
        <v>0</v>
      </c>
      <c r="LKK162" s="211">
        <f t="shared" si="134"/>
        <v>0</v>
      </c>
      <c r="LKL162" s="211">
        <f t="shared" si="134"/>
        <v>0</v>
      </c>
      <c r="LKM162" s="211">
        <f t="shared" si="134"/>
        <v>0</v>
      </c>
      <c r="LKN162" s="211">
        <f t="shared" si="134"/>
        <v>0</v>
      </c>
      <c r="LKO162" s="211">
        <f t="shared" si="134"/>
        <v>0</v>
      </c>
      <c r="LKP162" s="211">
        <f t="shared" si="134"/>
        <v>0</v>
      </c>
      <c r="LKQ162" s="211">
        <f t="shared" si="134"/>
        <v>0</v>
      </c>
      <c r="LKR162" s="211">
        <f t="shared" si="134"/>
        <v>0</v>
      </c>
      <c r="LKS162" s="211">
        <f t="shared" si="134"/>
        <v>0</v>
      </c>
      <c r="LKT162" s="211">
        <f t="shared" si="134"/>
        <v>0</v>
      </c>
      <c r="LKU162" s="211">
        <f t="shared" si="134"/>
        <v>0</v>
      </c>
      <c r="LKV162" s="211">
        <f t="shared" si="134"/>
        <v>0</v>
      </c>
      <c r="LKW162" s="211">
        <f t="shared" si="134"/>
        <v>0</v>
      </c>
      <c r="LKX162" s="211">
        <f t="shared" si="134"/>
        <v>0</v>
      </c>
      <c r="LKY162" s="211">
        <f t="shared" si="134"/>
        <v>0</v>
      </c>
      <c r="LKZ162" s="211">
        <f t="shared" si="134"/>
        <v>0</v>
      </c>
      <c r="LLA162" s="211">
        <f t="shared" si="134"/>
        <v>0</v>
      </c>
      <c r="LLB162" s="211">
        <f t="shared" si="134"/>
        <v>0</v>
      </c>
      <c r="LLC162" s="211">
        <f t="shared" si="134"/>
        <v>0</v>
      </c>
      <c r="LLD162" s="211">
        <f t="shared" si="134"/>
        <v>0</v>
      </c>
      <c r="LLE162" s="211">
        <f t="shared" si="134"/>
        <v>0</v>
      </c>
      <c r="LLF162" s="211">
        <f t="shared" si="134"/>
        <v>0</v>
      </c>
      <c r="LLG162" s="211">
        <f t="shared" si="134"/>
        <v>0</v>
      </c>
      <c r="LLH162" s="211">
        <f t="shared" si="134"/>
        <v>0</v>
      </c>
      <c r="LLI162" s="211">
        <f t="shared" si="134"/>
        <v>0</v>
      </c>
      <c r="LLJ162" s="211">
        <f t="shared" si="134"/>
        <v>0</v>
      </c>
      <c r="LLK162" s="211">
        <f t="shared" si="134"/>
        <v>0</v>
      </c>
      <c r="LLL162" s="211">
        <f t="shared" si="134"/>
        <v>0</v>
      </c>
      <c r="LLM162" s="211">
        <f t="shared" si="134"/>
        <v>0</v>
      </c>
      <c r="LLN162" s="211">
        <f t="shared" si="134"/>
        <v>0</v>
      </c>
      <c r="LLO162" s="211">
        <f t="shared" si="134"/>
        <v>0</v>
      </c>
      <c r="LLP162" s="211">
        <f t="shared" si="134"/>
        <v>0</v>
      </c>
      <c r="LLQ162" s="211">
        <f t="shared" si="134"/>
        <v>0</v>
      </c>
      <c r="LLR162" s="211">
        <f t="shared" si="134"/>
        <v>0</v>
      </c>
      <c r="LLS162" s="211">
        <f t="shared" si="134"/>
        <v>0</v>
      </c>
      <c r="LLT162" s="211">
        <f t="shared" si="134"/>
        <v>0</v>
      </c>
      <c r="LLU162" s="211">
        <f t="shared" si="134"/>
        <v>0</v>
      </c>
      <c r="LLV162" s="211">
        <f t="shared" si="134"/>
        <v>0</v>
      </c>
      <c r="LLW162" s="211">
        <f t="shared" si="134"/>
        <v>0</v>
      </c>
      <c r="LLX162" s="211">
        <f t="shared" si="134"/>
        <v>0</v>
      </c>
      <c r="LLY162" s="211">
        <f t="shared" si="134"/>
        <v>0</v>
      </c>
      <c r="LLZ162" s="211">
        <f t="shared" si="134"/>
        <v>0</v>
      </c>
      <c r="LMA162" s="211">
        <f t="shared" si="134"/>
        <v>0</v>
      </c>
      <c r="LMB162" s="211">
        <f t="shared" si="134"/>
        <v>0</v>
      </c>
      <c r="LMC162" s="211">
        <f t="shared" si="134"/>
        <v>0</v>
      </c>
      <c r="LMD162" s="211">
        <f t="shared" si="134"/>
        <v>0</v>
      </c>
      <c r="LME162" s="211">
        <f t="shared" ref="LME162:LOP162" si="135" xml:space="preserve"> LME$159</f>
        <v>0</v>
      </c>
      <c r="LMF162" s="211">
        <f t="shared" si="135"/>
        <v>0</v>
      </c>
      <c r="LMG162" s="211">
        <f t="shared" si="135"/>
        <v>0</v>
      </c>
      <c r="LMH162" s="211">
        <f t="shared" si="135"/>
        <v>0</v>
      </c>
      <c r="LMI162" s="211">
        <f t="shared" si="135"/>
        <v>0</v>
      </c>
      <c r="LMJ162" s="211">
        <f t="shared" si="135"/>
        <v>0</v>
      </c>
      <c r="LMK162" s="211">
        <f t="shared" si="135"/>
        <v>0</v>
      </c>
      <c r="LML162" s="211">
        <f t="shared" si="135"/>
        <v>0</v>
      </c>
      <c r="LMM162" s="211">
        <f t="shared" si="135"/>
        <v>0</v>
      </c>
      <c r="LMN162" s="211">
        <f t="shared" si="135"/>
        <v>0</v>
      </c>
      <c r="LMO162" s="211">
        <f t="shared" si="135"/>
        <v>0</v>
      </c>
      <c r="LMP162" s="211">
        <f t="shared" si="135"/>
        <v>0</v>
      </c>
      <c r="LMQ162" s="211">
        <f t="shared" si="135"/>
        <v>0</v>
      </c>
      <c r="LMR162" s="211">
        <f t="shared" si="135"/>
        <v>0</v>
      </c>
      <c r="LMS162" s="211">
        <f t="shared" si="135"/>
        <v>0</v>
      </c>
      <c r="LMT162" s="211">
        <f t="shared" si="135"/>
        <v>0</v>
      </c>
      <c r="LMU162" s="211">
        <f t="shared" si="135"/>
        <v>0</v>
      </c>
      <c r="LMV162" s="211">
        <f t="shared" si="135"/>
        <v>0</v>
      </c>
      <c r="LMW162" s="211">
        <f t="shared" si="135"/>
        <v>0</v>
      </c>
      <c r="LMX162" s="211">
        <f t="shared" si="135"/>
        <v>0</v>
      </c>
      <c r="LMY162" s="211">
        <f t="shared" si="135"/>
        <v>0</v>
      </c>
      <c r="LMZ162" s="211">
        <f t="shared" si="135"/>
        <v>0</v>
      </c>
      <c r="LNA162" s="211">
        <f t="shared" si="135"/>
        <v>0</v>
      </c>
      <c r="LNB162" s="211">
        <f t="shared" si="135"/>
        <v>0</v>
      </c>
      <c r="LNC162" s="211">
        <f t="shared" si="135"/>
        <v>0</v>
      </c>
      <c r="LND162" s="211">
        <f t="shared" si="135"/>
        <v>0</v>
      </c>
      <c r="LNE162" s="211">
        <f t="shared" si="135"/>
        <v>0</v>
      </c>
      <c r="LNF162" s="211">
        <f t="shared" si="135"/>
        <v>0</v>
      </c>
      <c r="LNG162" s="211">
        <f t="shared" si="135"/>
        <v>0</v>
      </c>
      <c r="LNH162" s="211">
        <f t="shared" si="135"/>
        <v>0</v>
      </c>
      <c r="LNI162" s="211">
        <f t="shared" si="135"/>
        <v>0</v>
      </c>
      <c r="LNJ162" s="211">
        <f t="shared" si="135"/>
        <v>0</v>
      </c>
      <c r="LNK162" s="211">
        <f t="shared" si="135"/>
        <v>0</v>
      </c>
      <c r="LNL162" s="211">
        <f t="shared" si="135"/>
        <v>0</v>
      </c>
      <c r="LNM162" s="211">
        <f t="shared" si="135"/>
        <v>0</v>
      </c>
      <c r="LNN162" s="211">
        <f t="shared" si="135"/>
        <v>0</v>
      </c>
      <c r="LNO162" s="211">
        <f t="shared" si="135"/>
        <v>0</v>
      </c>
      <c r="LNP162" s="211">
        <f t="shared" si="135"/>
        <v>0</v>
      </c>
      <c r="LNQ162" s="211">
        <f t="shared" si="135"/>
        <v>0</v>
      </c>
      <c r="LNR162" s="211">
        <f t="shared" si="135"/>
        <v>0</v>
      </c>
      <c r="LNS162" s="211">
        <f t="shared" si="135"/>
        <v>0</v>
      </c>
      <c r="LNT162" s="211">
        <f t="shared" si="135"/>
        <v>0</v>
      </c>
      <c r="LNU162" s="211">
        <f t="shared" si="135"/>
        <v>0</v>
      </c>
      <c r="LNV162" s="211">
        <f t="shared" si="135"/>
        <v>0</v>
      </c>
      <c r="LNW162" s="211">
        <f t="shared" si="135"/>
        <v>0</v>
      </c>
      <c r="LNX162" s="211">
        <f t="shared" si="135"/>
        <v>0</v>
      </c>
      <c r="LNY162" s="211">
        <f t="shared" si="135"/>
        <v>0</v>
      </c>
      <c r="LNZ162" s="211">
        <f t="shared" si="135"/>
        <v>0</v>
      </c>
      <c r="LOA162" s="211">
        <f t="shared" si="135"/>
        <v>0</v>
      </c>
      <c r="LOB162" s="211">
        <f t="shared" si="135"/>
        <v>0</v>
      </c>
      <c r="LOC162" s="211">
        <f t="shared" si="135"/>
        <v>0</v>
      </c>
      <c r="LOD162" s="211">
        <f t="shared" si="135"/>
        <v>0</v>
      </c>
      <c r="LOE162" s="211">
        <f t="shared" si="135"/>
        <v>0</v>
      </c>
      <c r="LOF162" s="211">
        <f t="shared" si="135"/>
        <v>0</v>
      </c>
      <c r="LOG162" s="211">
        <f t="shared" si="135"/>
        <v>0</v>
      </c>
      <c r="LOH162" s="211">
        <f t="shared" si="135"/>
        <v>0</v>
      </c>
      <c r="LOI162" s="211">
        <f t="shared" si="135"/>
        <v>0</v>
      </c>
      <c r="LOJ162" s="211">
        <f t="shared" si="135"/>
        <v>0</v>
      </c>
      <c r="LOK162" s="211">
        <f t="shared" si="135"/>
        <v>0</v>
      </c>
      <c r="LOL162" s="211">
        <f t="shared" si="135"/>
        <v>0</v>
      </c>
      <c r="LOM162" s="211">
        <f t="shared" si="135"/>
        <v>0</v>
      </c>
      <c r="LON162" s="211">
        <f t="shared" si="135"/>
        <v>0</v>
      </c>
      <c r="LOO162" s="211">
        <f t="shared" si="135"/>
        <v>0</v>
      </c>
      <c r="LOP162" s="211">
        <f t="shared" si="135"/>
        <v>0</v>
      </c>
      <c r="LOQ162" s="211">
        <f t="shared" ref="LOQ162:LRB162" si="136" xml:space="preserve"> LOQ$159</f>
        <v>0</v>
      </c>
      <c r="LOR162" s="211">
        <f t="shared" si="136"/>
        <v>0</v>
      </c>
      <c r="LOS162" s="211">
        <f t="shared" si="136"/>
        <v>0</v>
      </c>
      <c r="LOT162" s="211">
        <f t="shared" si="136"/>
        <v>0</v>
      </c>
      <c r="LOU162" s="211">
        <f t="shared" si="136"/>
        <v>0</v>
      </c>
      <c r="LOV162" s="211">
        <f t="shared" si="136"/>
        <v>0</v>
      </c>
      <c r="LOW162" s="211">
        <f t="shared" si="136"/>
        <v>0</v>
      </c>
      <c r="LOX162" s="211">
        <f t="shared" si="136"/>
        <v>0</v>
      </c>
      <c r="LOY162" s="211">
        <f t="shared" si="136"/>
        <v>0</v>
      </c>
      <c r="LOZ162" s="211">
        <f t="shared" si="136"/>
        <v>0</v>
      </c>
      <c r="LPA162" s="211">
        <f t="shared" si="136"/>
        <v>0</v>
      </c>
      <c r="LPB162" s="211">
        <f t="shared" si="136"/>
        <v>0</v>
      </c>
      <c r="LPC162" s="211">
        <f t="shared" si="136"/>
        <v>0</v>
      </c>
      <c r="LPD162" s="211">
        <f t="shared" si="136"/>
        <v>0</v>
      </c>
      <c r="LPE162" s="211">
        <f t="shared" si="136"/>
        <v>0</v>
      </c>
      <c r="LPF162" s="211">
        <f t="shared" si="136"/>
        <v>0</v>
      </c>
      <c r="LPG162" s="211">
        <f t="shared" si="136"/>
        <v>0</v>
      </c>
      <c r="LPH162" s="211">
        <f t="shared" si="136"/>
        <v>0</v>
      </c>
      <c r="LPI162" s="211">
        <f t="shared" si="136"/>
        <v>0</v>
      </c>
      <c r="LPJ162" s="211">
        <f t="shared" si="136"/>
        <v>0</v>
      </c>
      <c r="LPK162" s="211">
        <f t="shared" si="136"/>
        <v>0</v>
      </c>
      <c r="LPL162" s="211">
        <f t="shared" si="136"/>
        <v>0</v>
      </c>
      <c r="LPM162" s="211">
        <f t="shared" si="136"/>
        <v>0</v>
      </c>
      <c r="LPN162" s="211">
        <f t="shared" si="136"/>
        <v>0</v>
      </c>
      <c r="LPO162" s="211">
        <f t="shared" si="136"/>
        <v>0</v>
      </c>
      <c r="LPP162" s="211">
        <f t="shared" si="136"/>
        <v>0</v>
      </c>
      <c r="LPQ162" s="211">
        <f t="shared" si="136"/>
        <v>0</v>
      </c>
      <c r="LPR162" s="211">
        <f t="shared" si="136"/>
        <v>0</v>
      </c>
      <c r="LPS162" s="211">
        <f t="shared" si="136"/>
        <v>0</v>
      </c>
      <c r="LPT162" s="211">
        <f t="shared" si="136"/>
        <v>0</v>
      </c>
      <c r="LPU162" s="211">
        <f t="shared" si="136"/>
        <v>0</v>
      </c>
      <c r="LPV162" s="211">
        <f t="shared" si="136"/>
        <v>0</v>
      </c>
      <c r="LPW162" s="211">
        <f t="shared" si="136"/>
        <v>0</v>
      </c>
      <c r="LPX162" s="211">
        <f t="shared" si="136"/>
        <v>0</v>
      </c>
      <c r="LPY162" s="211">
        <f t="shared" si="136"/>
        <v>0</v>
      </c>
      <c r="LPZ162" s="211">
        <f t="shared" si="136"/>
        <v>0</v>
      </c>
      <c r="LQA162" s="211">
        <f t="shared" si="136"/>
        <v>0</v>
      </c>
      <c r="LQB162" s="211">
        <f t="shared" si="136"/>
        <v>0</v>
      </c>
      <c r="LQC162" s="211">
        <f t="shared" si="136"/>
        <v>0</v>
      </c>
      <c r="LQD162" s="211">
        <f t="shared" si="136"/>
        <v>0</v>
      </c>
      <c r="LQE162" s="211">
        <f t="shared" si="136"/>
        <v>0</v>
      </c>
      <c r="LQF162" s="211">
        <f t="shared" si="136"/>
        <v>0</v>
      </c>
      <c r="LQG162" s="211">
        <f t="shared" si="136"/>
        <v>0</v>
      </c>
      <c r="LQH162" s="211">
        <f t="shared" si="136"/>
        <v>0</v>
      </c>
      <c r="LQI162" s="211">
        <f t="shared" si="136"/>
        <v>0</v>
      </c>
      <c r="LQJ162" s="211">
        <f t="shared" si="136"/>
        <v>0</v>
      </c>
      <c r="LQK162" s="211">
        <f t="shared" si="136"/>
        <v>0</v>
      </c>
      <c r="LQL162" s="211">
        <f t="shared" si="136"/>
        <v>0</v>
      </c>
      <c r="LQM162" s="211">
        <f t="shared" si="136"/>
        <v>0</v>
      </c>
      <c r="LQN162" s="211">
        <f t="shared" si="136"/>
        <v>0</v>
      </c>
      <c r="LQO162" s="211">
        <f t="shared" si="136"/>
        <v>0</v>
      </c>
      <c r="LQP162" s="211">
        <f t="shared" si="136"/>
        <v>0</v>
      </c>
      <c r="LQQ162" s="211">
        <f t="shared" si="136"/>
        <v>0</v>
      </c>
      <c r="LQR162" s="211">
        <f t="shared" si="136"/>
        <v>0</v>
      </c>
      <c r="LQS162" s="211">
        <f t="shared" si="136"/>
        <v>0</v>
      </c>
      <c r="LQT162" s="211">
        <f t="shared" si="136"/>
        <v>0</v>
      </c>
      <c r="LQU162" s="211">
        <f t="shared" si="136"/>
        <v>0</v>
      </c>
      <c r="LQV162" s="211">
        <f t="shared" si="136"/>
        <v>0</v>
      </c>
      <c r="LQW162" s="211">
        <f t="shared" si="136"/>
        <v>0</v>
      </c>
      <c r="LQX162" s="211">
        <f t="shared" si="136"/>
        <v>0</v>
      </c>
      <c r="LQY162" s="211">
        <f t="shared" si="136"/>
        <v>0</v>
      </c>
      <c r="LQZ162" s="211">
        <f t="shared" si="136"/>
        <v>0</v>
      </c>
      <c r="LRA162" s="211">
        <f t="shared" si="136"/>
        <v>0</v>
      </c>
      <c r="LRB162" s="211">
        <f t="shared" si="136"/>
        <v>0</v>
      </c>
      <c r="LRC162" s="211">
        <f t="shared" ref="LRC162:LTN162" si="137" xml:space="preserve"> LRC$159</f>
        <v>0</v>
      </c>
      <c r="LRD162" s="211">
        <f t="shared" si="137"/>
        <v>0</v>
      </c>
      <c r="LRE162" s="211">
        <f t="shared" si="137"/>
        <v>0</v>
      </c>
      <c r="LRF162" s="211">
        <f t="shared" si="137"/>
        <v>0</v>
      </c>
      <c r="LRG162" s="211">
        <f t="shared" si="137"/>
        <v>0</v>
      </c>
      <c r="LRH162" s="211">
        <f t="shared" si="137"/>
        <v>0</v>
      </c>
      <c r="LRI162" s="211">
        <f t="shared" si="137"/>
        <v>0</v>
      </c>
      <c r="LRJ162" s="211">
        <f t="shared" si="137"/>
        <v>0</v>
      </c>
      <c r="LRK162" s="211">
        <f t="shared" si="137"/>
        <v>0</v>
      </c>
      <c r="LRL162" s="211">
        <f t="shared" si="137"/>
        <v>0</v>
      </c>
      <c r="LRM162" s="211">
        <f t="shared" si="137"/>
        <v>0</v>
      </c>
      <c r="LRN162" s="211">
        <f t="shared" si="137"/>
        <v>0</v>
      </c>
      <c r="LRO162" s="211">
        <f t="shared" si="137"/>
        <v>0</v>
      </c>
      <c r="LRP162" s="211">
        <f t="shared" si="137"/>
        <v>0</v>
      </c>
      <c r="LRQ162" s="211">
        <f t="shared" si="137"/>
        <v>0</v>
      </c>
      <c r="LRR162" s="211">
        <f t="shared" si="137"/>
        <v>0</v>
      </c>
      <c r="LRS162" s="211">
        <f t="shared" si="137"/>
        <v>0</v>
      </c>
      <c r="LRT162" s="211">
        <f t="shared" si="137"/>
        <v>0</v>
      </c>
      <c r="LRU162" s="211">
        <f t="shared" si="137"/>
        <v>0</v>
      </c>
      <c r="LRV162" s="211">
        <f t="shared" si="137"/>
        <v>0</v>
      </c>
      <c r="LRW162" s="211">
        <f t="shared" si="137"/>
        <v>0</v>
      </c>
      <c r="LRX162" s="211">
        <f t="shared" si="137"/>
        <v>0</v>
      </c>
      <c r="LRY162" s="211">
        <f t="shared" si="137"/>
        <v>0</v>
      </c>
      <c r="LRZ162" s="211">
        <f t="shared" si="137"/>
        <v>0</v>
      </c>
      <c r="LSA162" s="211">
        <f t="shared" si="137"/>
        <v>0</v>
      </c>
      <c r="LSB162" s="211">
        <f t="shared" si="137"/>
        <v>0</v>
      </c>
      <c r="LSC162" s="211">
        <f t="shared" si="137"/>
        <v>0</v>
      </c>
      <c r="LSD162" s="211">
        <f t="shared" si="137"/>
        <v>0</v>
      </c>
      <c r="LSE162" s="211">
        <f t="shared" si="137"/>
        <v>0</v>
      </c>
      <c r="LSF162" s="211">
        <f t="shared" si="137"/>
        <v>0</v>
      </c>
      <c r="LSG162" s="211">
        <f t="shared" si="137"/>
        <v>0</v>
      </c>
      <c r="LSH162" s="211">
        <f t="shared" si="137"/>
        <v>0</v>
      </c>
      <c r="LSI162" s="211">
        <f t="shared" si="137"/>
        <v>0</v>
      </c>
      <c r="LSJ162" s="211">
        <f t="shared" si="137"/>
        <v>0</v>
      </c>
      <c r="LSK162" s="211">
        <f t="shared" si="137"/>
        <v>0</v>
      </c>
      <c r="LSL162" s="211">
        <f t="shared" si="137"/>
        <v>0</v>
      </c>
      <c r="LSM162" s="211">
        <f t="shared" si="137"/>
        <v>0</v>
      </c>
      <c r="LSN162" s="211">
        <f t="shared" si="137"/>
        <v>0</v>
      </c>
      <c r="LSO162" s="211">
        <f t="shared" si="137"/>
        <v>0</v>
      </c>
      <c r="LSP162" s="211">
        <f t="shared" si="137"/>
        <v>0</v>
      </c>
      <c r="LSQ162" s="211">
        <f t="shared" si="137"/>
        <v>0</v>
      </c>
      <c r="LSR162" s="211">
        <f t="shared" si="137"/>
        <v>0</v>
      </c>
      <c r="LSS162" s="211">
        <f t="shared" si="137"/>
        <v>0</v>
      </c>
      <c r="LST162" s="211">
        <f t="shared" si="137"/>
        <v>0</v>
      </c>
      <c r="LSU162" s="211">
        <f t="shared" si="137"/>
        <v>0</v>
      </c>
      <c r="LSV162" s="211">
        <f t="shared" si="137"/>
        <v>0</v>
      </c>
      <c r="LSW162" s="211">
        <f t="shared" si="137"/>
        <v>0</v>
      </c>
      <c r="LSX162" s="211">
        <f t="shared" si="137"/>
        <v>0</v>
      </c>
      <c r="LSY162" s="211">
        <f t="shared" si="137"/>
        <v>0</v>
      </c>
      <c r="LSZ162" s="211">
        <f t="shared" si="137"/>
        <v>0</v>
      </c>
      <c r="LTA162" s="211">
        <f t="shared" si="137"/>
        <v>0</v>
      </c>
      <c r="LTB162" s="211">
        <f t="shared" si="137"/>
        <v>0</v>
      </c>
      <c r="LTC162" s="211">
        <f t="shared" si="137"/>
        <v>0</v>
      </c>
      <c r="LTD162" s="211">
        <f t="shared" si="137"/>
        <v>0</v>
      </c>
      <c r="LTE162" s="211">
        <f t="shared" si="137"/>
        <v>0</v>
      </c>
      <c r="LTF162" s="211">
        <f t="shared" si="137"/>
        <v>0</v>
      </c>
      <c r="LTG162" s="211">
        <f t="shared" si="137"/>
        <v>0</v>
      </c>
      <c r="LTH162" s="211">
        <f t="shared" si="137"/>
        <v>0</v>
      </c>
      <c r="LTI162" s="211">
        <f t="shared" si="137"/>
        <v>0</v>
      </c>
      <c r="LTJ162" s="211">
        <f t="shared" si="137"/>
        <v>0</v>
      </c>
      <c r="LTK162" s="211">
        <f t="shared" si="137"/>
        <v>0</v>
      </c>
      <c r="LTL162" s="211">
        <f t="shared" si="137"/>
        <v>0</v>
      </c>
      <c r="LTM162" s="211">
        <f t="shared" si="137"/>
        <v>0</v>
      </c>
      <c r="LTN162" s="211">
        <f t="shared" si="137"/>
        <v>0</v>
      </c>
      <c r="LTO162" s="211">
        <f t="shared" ref="LTO162:LVZ162" si="138" xml:space="preserve"> LTO$159</f>
        <v>0</v>
      </c>
      <c r="LTP162" s="211">
        <f t="shared" si="138"/>
        <v>0</v>
      </c>
      <c r="LTQ162" s="211">
        <f t="shared" si="138"/>
        <v>0</v>
      </c>
      <c r="LTR162" s="211">
        <f t="shared" si="138"/>
        <v>0</v>
      </c>
      <c r="LTS162" s="211">
        <f t="shared" si="138"/>
        <v>0</v>
      </c>
      <c r="LTT162" s="211">
        <f t="shared" si="138"/>
        <v>0</v>
      </c>
      <c r="LTU162" s="211">
        <f t="shared" si="138"/>
        <v>0</v>
      </c>
      <c r="LTV162" s="211">
        <f t="shared" si="138"/>
        <v>0</v>
      </c>
      <c r="LTW162" s="211">
        <f t="shared" si="138"/>
        <v>0</v>
      </c>
      <c r="LTX162" s="211">
        <f t="shared" si="138"/>
        <v>0</v>
      </c>
      <c r="LTY162" s="211">
        <f t="shared" si="138"/>
        <v>0</v>
      </c>
      <c r="LTZ162" s="211">
        <f t="shared" si="138"/>
        <v>0</v>
      </c>
      <c r="LUA162" s="211">
        <f t="shared" si="138"/>
        <v>0</v>
      </c>
      <c r="LUB162" s="211">
        <f t="shared" si="138"/>
        <v>0</v>
      </c>
      <c r="LUC162" s="211">
        <f t="shared" si="138"/>
        <v>0</v>
      </c>
      <c r="LUD162" s="211">
        <f t="shared" si="138"/>
        <v>0</v>
      </c>
      <c r="LUE162" s="211">
        <f t="shared" si="138"/>
        <v>0</v>
      </c>
      <c r="LUF162" s="211">
        <f t="shared" si="138"/>
        <v>0</v>
      </c>
      <c r="LUG162" s="211">
        <f t="shared" si="138"/>
        <v>0</v>
      </c>
      <c r="LUH162" s="211">
        <f t="shared" si="138"/>
        <v>0</v>
      </c>
      <c r="LUI162" s="211">
        <f t="shared" si="138"/>
        <v>0</v>
      </c>
      <c r="LUJ162" s="211">
        <f t="shared" si="138"/>
        <v>0</v>
      </c>
      <c r="LUK162" s="211">
        <f t="shared" si="138"/>
        <v>0</v>
      </c>
      <c r="LUL162" s="211">
        <f t="shared" si="138"/>
        <v>0</v>
      </c>
      <c r="LUM162" s="211">
        <f t="shared" si="138"/>
        <v>0</v>
      </c>
      <c r="LUN162" s="211">
        <f t="shared" si="138"/>
        <v>0</v>
      </c>
      <c r="LUO162" s="211">
        <f t="shared" si="138"/>
        <v>0</v>
      </c>
      <c r="LUP162" s="211">
        <f t="shared" si="138"/>
        <v>0</v>
      </c>
      <c r="LUQ162" s="211">
        <f t="shared" si="138"/>
        <v>0</v>
      </c>
      <c r="LUR162" s="211">
        <f t="shared" si="138"/>
        <v>0</v>
      </c>
      <c r="LUS162" s="211">
        <f t="shared" si="138"/>
        <v>0</v>
      </c>
      <c r="LUT162" s="211">
        <f t="shared" si="138"/>
        <v>0</v>
      </c>
      <c r="LUU162" s="211">
        <f t="shared" si="138"/>
        <v>0</v>
      </c>
      <c r="LUV162" s="211">
        <f t="shared" si="138"/>
        <v>0</v>
      </c>
      <c r="LUW162" s="211">
        <f t="shared" si="138"/>
        <v>0</v>
      </c>
      <c r="LUX162" s="211">
        <f t="shared" si="138"/>
        <v>0</v>
      </c>
      <c r="LUY162" s="211">
        <f t="shared" si="138"/>
        <v>0</v>
      </c>
      <c r="LUZ162" s="211">
        <f t="shared" si="138"/>
        <v>0</v>
      </c>
      <c r="LVA162" s="211">
        <f t="shared" si="138"/>
        <v>0</v>
      </c>
      <c r="LVB162" s="211">
        <f t="shared" si="138"/>
        <v>0</v>
      </c>
      <c r="LVC162" s="211">
        <f t="shared" si="138"/>
        <v>0</v>
      </c>
      <c r="LVD162" s="211">
        <f t="shared" si="138"/>
        <v>0</v>
      </c>
      <c r="LVE162" s="211">
        <f t="shared" si="138"/>
        <v>0</v>
      </c>
      <c r="LVF162" s="211">
        <f t="shared" si="138"/>
        <v>0</v>
      </c>
      <c r="LVG162" s="211">
        <f t="shared" si="138"/>
        <v>0</v>
      </c>
      <c r="LVH162" s="211">
        <f t="shared" si="138"/>
        <v>0</v>
      </c>
      <c r="LVI162" s="211">
        <f t="shared" si="138"/>
        <v>0</v>
      </c>
      <c r="LVJ162" s="211">
        <f t="shared" si="138"/>
        <v>0</v>
      </c>
      <c r="LVK162" s="211">
        <f t="shared" si="138"/>
        <v>0</v>
      </c>
      <c r="LVL162" s="211">
        <f t="shared" si="138"/>
        <v>0</v>
      </c>
      <c r="LVM162" s="211">
        <f t="shared" si="138"/>
        <v>0</v>
      </c>
      <c r="LVN162" s="211">
        <f t="shared" si="138"/>
        <v>0</v>
      </c>
      <c r="LVO162" s="211">
        <f t="shared" si="138"/>
        <v>0</v>
      </c>
      <c r="LVP162" s="211">
        <f t="shared" si="138"/>
        <v>0</v>
      </c>
      <c r="LVQ162" s="211">
        <f t="shared" si="138"/>
        <v>0</v>
      </c>
      <c r="LVR162" s="211">
        <f t="shared" si="138"/>
        <v>0</v>
      </c>
      <c r="LVS162" s="211">
        <f t="shared" si="138"/>
        <v>0</v>
      </c>
      <c r="LVT162" s="211">
        <f t="shared" si="138"/>
        <v>0</v>
      </c>
      <c r="LVU162" s="211">
        <f t="shared" si="138"/>
        <v>0</v>
      </c>
      <c r="LVV162" s="211">
        <f t="shared" si="138"/>
        <v>0</v>
      </c>
      <c r="LVW162" s="211">
        <f t="shared" si="138"/>
        <v>0</v>
      </c>
      <c r="LVX162" s="211">
        <f t="shared" si="138"/>
        <v>0</v>
      </c>
      <c r="LVY162" s="211">
        <f t="shared" si="138"/>
        <v>0</v>
      </c>
      <c r="LVZ162" s="211">
        <f t="shared" si="138"/>
        <v>0</v>
      </c>
      <c r="LWA162" s="211">
        <f t="shared" ref="LWA162:LYL162" si="139" xml:space="preserve"> LWA$159</f>
        <v>0</v>
      </c>
      <c r="LWB162" s="211">
        <f t="shared" si="139"/>
        <v>0</v>
      </c>
      <c r="LWC162" s="211">
        <f t="shared" si="139"/>
        <v>0</v>
      </c>
      <c r="LWD162" s="211">
        <f t="shared" si="139"/>
        <v>0</v>
      </c>
      <c r="LWE162" s="211">
        <f t="shared" si="139"/>
        <v>0</v>
      </c>
      <c r="LWF162" s="211">
        <f t="shared" si="139"/>
        <v>0</v>
      </c>
      <c r="LWG162" s="211">
        <f t="shared" si="139"/>
        <v>0</v>
      </c>
      <c r="LWH162" s="211">
        <f t="shared" si="139"/>
        <v>0</v>
      </c>
      <c r="LWI162" s="211">
        <f t="shared" si="139"/>
        <v>0</v>
      </c>
      <c r="LWJ162" s="211">
        <f t="shared" si="139"/>
        <v>0</v>
      </c>
      <c r="LWK162" s="211">
        <f t="shared" si="139"/>
        <v>0</v>
      </c>
      <c r="LWL162" s="211">
        <f t="shared" si="139"/>
        <v>0</v>
      </c>
      <c r="LWM162" s="211">
        <f t="shared" si="139"/>
        <v>0</v>
      </c>
      <c r="LWN162" s="211">
        <f t="shared" si="139"/>
        <v>0</v>
      </c>
      <c r="LWO162" s="211">
        <f t="shared" si="139"/>
        <v>0</v>
      </c>
      <c r="LWP162" s="211">
        <f t="shared" si="139"/>
        <v>0</v>
      </c>
      <c r="LWQ162" s="211">
        <f t="shared" si="139"/>
        <v>0</v>
      </c>
      <c r="LWR162" s="211">
        <f t="shared" si="139"/>
        <v>0</v>
      </c>
      <c r="LWS162" s="211">
        <f t="shared" si="139"/>
        <v>0</v>
      </c>
      <c r="LWT162" s="211">
        <f t="shared" si="139"/>
        <v>0</v>
      </c>
      <c r="LWU162" s="211">
        <f t="shared" si="139"/>
        <v>0</v>
      </c>
      <c r="LWV162" s="211">
        <f t="shared" si="139"/>
        <v>0</v>
      </c>
      <c r="LWW162" s="211">
        <f t="shared" si="139"/>
        <v>0</v>
      </c>
      <c r="LWX162" s="211">
        <f t="shared" si="139"/>
        <v>0</v>
      </c>
      <c r="LWY162" s="211">
        <f t="shared" si="139"/>
        <v>0</v>
      </c>
      <c r="LWZ162" s="211">
        <f t="shared" si="139"/>
        <v>0</v>
      </c>
      <c r="LXA162" s="211">
        <f t="shared" si="139"/>
        <v>0</v>
      </c>
      <c r="LXB162" s="211">
        <f t="shared" si="139"/>
        <v>0</v>
      </c>
      <c r="LXC162" s="211">
        <f t="shared" si="139"/>
        <v>0</v>
      </c>
      <c r="LXD162" s="211">
        <f t="shared" si="139"/>
        <v>0</v>
      </c>
      <c r="LXE162" s="211">
        <f t="shared" si="139"/>
        <v>0</v>
      </c>
      <c r="LXF162" s="211">
        <f t="shared" si="139"/>
        <v>0</v>
      </c>
      <c r="LXG162" s="211">
        <f t="shared" si="139"/>
        <v>0</v>
      </c>
      <c r="LXH162" s="211">
        <f t="shared" si="139"/>
        <v>0</v>
      </c>
      <c r="LXI162" s="211">
        <f t="shared" si="139"/>
        <v>0</v>
      </c>
      <c r="LXJ162" s="211">
        <f t="shared" si="139"/>
        <v>0</v>
      </c>
      <c r="LXK162" s="211">
        <f t="shared" si="139"/>
        <v>0</v>
      </c>
      <c r="LXL162" s="211">
        <f t="shared" si="139"/>
        <v>0</v>
      </c>
      <c r="LXM162" s="211">
        <f t="shared" si="139"/>
        <v>0</v>
      </c>
      <c r="LXN162" s="211">
        <f t="shared" si="139"/>
        <v>0</v>
      </c>
      <c r="LXO162" s="211">
        <f t="shared" si="139"/>
        <v>0</v>
      </c>
      <c r="LXP162" s="211">
        <f t="shared" si="139"/>
        <v>0</v>
      </c>
      <c r="LXQ162" s="211">
        <f t="shared" si="139"/>
        <v>0</v>
      </c>
      <c r="LXR162" s="211">
        <f t="shared" si="139"/>
        <v>0</v>
      </c>
      <c r="LXS162" s="211">
        <f t="shared" si="139"/>
        <v>0</v>
      </c>
      <c r="LXT162" s="211">
        <f t="shared" si="139"/>
        <v>0</v>
      </c>
      <c r="LXU162" s="211">
        <f t="shared" si="139"/>
        <v>0</v>
      </c>
      <c r="LXV162" s="211">
        <f t="shared" si="139"/>
        <v>0</v>
      </c>
      <c r="LXW162" s="211">
        <f t="shared" si="139"/>
        <v>0</v>
      </c>
      <c r="LXX162" s="211">
        <f t="shared" si="139"/>
        <v>0</v>
      </c>
      <c r="LXY162" s="211">
        <f t="shared" si="139"/>
        <v>0</v>
      </c>
      <c r="LXZ162" s="211">
        <f t="shared" si="139"/>
        <v>0</v>
      </c>
      <c r="LYA162" s="211">
        <f t="shared" si="139"/>
        <v>0</v>
      </c>
      <c r="LYB162" s="211">
        <f t="shared" si="139"/>
        <v>0</v>
      </c>
      <c r="LYC162" s="211">
        <f t="shared" si="139"/>
        <v>0</v>
      </c>
      <c r="LYD162" s="211">
        <f t="shared" si="139"/>
        <v>0</v>
      </c>
      <c r="LYE162" s="211">
        <f t="shared" si="139"/>
        <v>0</v>
      </c>
      <c r="LYF162" s="211">
        <f t="shared" si="139"/>
        <v>0</v>
      </c>
      <c r="LYG162" s="211">
        <f t="shared" si="139"/>
        <v>0</v>
      </c>
      <c r="LYH162" s="211">
        <f t="shared" si="139"/>
        <v>0</v>
      </c>
      <c r="LYI162" s="211">
        <f t="shared" si="139"/>
        <v>0</v>
      </c>
      <c r="LYJ162" s="211">
        <f t="shared" si="139"/>
        <v>0</v>
      </c>
      <c r="LYK162" s="211">
        <f t="shared" si="139"/>
        <v>0</v>
      </c>
      <c r="LYL162" s="211">
        <f t="shared" si="139"/>
        <v>0</v>
      </c>
      <c r="LYM162" s="211">
        <f t="shared" ref="LYM162:MAX162" si="140" xml:space="preserve"> LYM$159</f>
        <v>0</v>
      </c>
      <c r="LYN162" s="211">
        <f t="shared" si="140"/>
        <v>0</v>
      </c>
      <c r="LYO162" s="211">
        <f t="shared" si="140"/>
        <v>0</v>
      </c>
      <c r="LYP162" s="211">
        <f t="shared" si="140"/>
        <v>0</v>
      </c>
      <c r="LYQ162" s="211">
        <f t="shared" si="140"/>
        <v>0</v>
      </c>
      <c r="LYR162" s="211">
        <f t="shared" si="140"/>
        <v>0</v>
      </c>
      <c r="LYS162" s="211">
        <f t="shared" si="140"/>
        <v>0</v>
      </c>
      <c r="LYT162" s="211">
        <f t="shared" si="140"/>
        <v>0</v>
      </c>
      <c r="LYU162" s="211">
        <f t="shared" si="140"/>
        <v>0</v>
      </c>
      <c r="LYV162" s="211">
        <f t="shared" si="140"/>
        <v>0</v>
      </c>
      <c r="LYW162" s="211">
        <f t="shared" si="140"/>
        <v>0</v>
      </c>
      <c r="LYX162" s="211">
        <f t="shared" si="140"/>
        <v>0</v>
      </c>
      <c r="LYY162" s="211">
        <f t="shared" si="140"/>
        <v>0</v>
      </c>
      <c r="LYZ162" s="211">
        <f t="shared" si="140"/>
        <v>0</v>
      </c>
      <c r="LZA162" s="211">
        <f t="shared" si="140"/>
        <v>0</v>
      </c>
      <c r="LZB162" s="211">
        <f t="shared" si="140"/>
        <v>0</v>
      </c>
      <c r="LZC162" s="211">
        <f t="shared" si="140"/>
        <v>0</v>
      </c>
      <c r="LZD162" s="211">
        <f t="shared" si="140"/>
        <v>0</v>
      </c>
      <c r="LZE162" s="211">
        <f t="shared" si="140"/>
        <v>0</v>
      </c>
      <c r="LZF162" s="211">
        <f t="shared" si="140"/>
        <v>0</v>
      </c>
      <c r="LZG162" s="211">
        <f t="shared" si="140"/>
        <v>0</v>
      </c>
      <c r="LZH162" s="211">
        <f t="shared" si="140"/>
        <v>0</v>
      </c>
      <c r="LZI162" s="211">
        <f t="shared" si="140"/>
        <v>0</v>
      </c>
      <c r="LZJ162" s="211">
        <f t="shared" si="140"/>
        <v>0</v>
      </c>
      <c r="LZK162" s="211">
        <f t="shared" si="140"/>
        <v>0</v>
      </c>
      <c r="LZL162" s="211">
        <f t="shared" si="140"/>
        <v>0</v>
      </c>
      <c r="LZM162" s="211">
        <f t="shared" si="140"/>
        <v>0</v>
      </c>
      <c r="LZN162" s="211">
        <f t="shared" si="140"/>
        <v>0</v>
      </c>
      <c r="LZO162" s="211">
        <f t="shared" si="140"/>
        <v>0</v>
      </c>
      <c r="LZP162" s="211">
        <f t="shared" si="140"/>
        <v>0</v>
      </c>
      <c r="LZQ162" s="211">
        <f t="shared" si="140"/>
        <v>0</v>
      </c>
      <c r="LZR162" s="211">
        <f t="shared" si="140"/>
        <v>0</v>
      </c>
      <c r="LZS162" s="211">
        <f t="shared" si="140"/>
        <v>0</v>
      </c>
      <c r="LZT162" s="211">
        <f t="shared" si="140"/>
        <v>0</v>
      </c>
      <c r="LZU162" s="211">
        <f t="shared" si="140"/>
        <v>0</v>
      </c>
      <c r="LZV162" s="211">
        <f t="shared" si="140"/>
        <v>0</v>
      </c>
      <c r="LZW162" s="211">
        <f t="shared" si="140"/>
        <v>0</v>
      </c>
      <c r="LZX162" s="211">
        <f t="shared" si="140"/>
        <v>0</v>
      </c>
      <c r="LZY162" s="211">
        <f t="shared" si="140"/>
        <v>0</v>
      </c>
      <c r="LZZ162" s="211">
        <f t="shared" si="140"/>
        <v>0</v>
      </c>
      <c r="MAA162" s="211">
        <f t="shared" si="140"/>
        <v>0</v>
      </c>
      <c r="MAB162" s="211">
        <f t="shared" si="140"/>
        <v>0</v>
      </c>
      <c r="MAC162" s="211">
        <f t="shared" si="140"/>
        <v>0</v>
      </c>
      <c r="MAD162" s="211">
        <f t="shared" si="140"/>
        <v>0</v>
      </c>
      <c r="MAE162" s="211">
        <f t="shared" si="140"/>
        <v>0</v>
      </c>
      <c r="MAF162" s="211">
        <f t="shared" si="140"/>
        <v>0</v>
      </c>
      <c r="MAG162" s="211">
        <f t="shared" si="140"/>
        <v>0</v>
      </c>
      <c r="MAH162" s="211">
        <f t="shared" si="140"/>
        <v>0</v>
      </c>
      <c r="MAI162" s="211">
        <f t="shared" si="140"/>
        <v>0</v>
      </c>
      <c r="MAJ162" s="211">
        <f t="shared" si="140"/>
        <v>0</v>
      </c>
      <c r="MAK162" s="211">
        <f t="shared" si="140"/>
        <v>0</v>
      </c>
      <c r="MAL162" s="211">
        <f t="shared" si="140"/>
        <v>0</v>
      </c>
      <c r="MAM162" s="211">
        <f t="shared" si="140"/>
        <v>0</v>
      </c>
      <c r="MAN162" s="211">
        <f t="shared" si="140"/>
        <v>0</v>
      </c>
      <c r="MAO162" s="211">
        <f t="shared" si="140"/>
        <v>0</v>
      </c>
      <c r="MAP162" s="211">
        <f t="shared" si="140"/>
        <v>0</v>
      </c>
      <c r="MAQ162" s="211">
        <f t="shared" si="140"/>
        <v>0</v>
      </c>
      <c r="MAR162" s="211">
        <f t="shared" si="140"/>
        <v>0</v>
      </c>
      <c r="MAS162" s="211">
        <f t="shared" si="140"/>
        <v>0</v>
      </c>
      <c r="MAT162" s="211">
        <f t="shared" si="140"/>
        <v>0</v>
      </c>
      <c r="MAU162" s="211">
        <f t="shared" si="140"/>
        <v>0</v>
      </c>
      <c r="MAV162" s="211">
        <f t="shared" si="140"/>
        <v>0</v>
      </c>
      <c r="MAW162" s="211">
        <f t="shared" si="140"/>
        <v>0</v>
      </c>
      <c r="MAX162" s="211">
        <f t="shared" si="140"/>
        <v>0</v>
      </c>
      <c r="MAY162" s="211">
        <f t="shared" ref="MAY162:MDJ162" si="141" xml:space="preserve"> MAY$159</f>
        <v>0</v>
      </c>
      <c r="MAZ162" s="211">
        <f t="shared" si="141"/>
        <v>0</v>
      </c>
      <c r="MBA162" s="211">
        <f t="shared" si="141"/>
        <v>0</v>
      </c>
      <c r="MBB162" s="211">
        <f t="shared" si="141"/>
        <v>0</v>
      </c>
      <c r="MBC162" s="211">
        <f t="shared" si="141"/>
        <v>0</v>
      </c>
      <c r="MBD162" s="211">
        <f t="shared" si="141"/>
        <v>0</v>
      </c>
      <c r="MBE162" s="211">
        <f t="shared" si="141"/>
        <v>0</v>
      </c>
      <c r="MBF162" s="211">
        <f t="shared" si="141"/>
        <v>0</v>
      </c>
      <c r="MBG162" s="211">
        <f t="shared" si="141"/>
        <v>0</v>
      </c>
      <c r="MBH162" s="211">
        <f t="shared" si="141"/>
        <v>0</v>
      </c>
      <c r="MBI162" s="211">
        <f t="shared" si="141"/>
        <v>0</v>
      </c>
      <c r="MBJ162" s="211">
        <f t="shared" si="141"/>
        <v>0</v>
      </c>
      <c r="MBK162" s="211">
        <f t="shared" si="141"/>
        <v>0</v>
      </c>
      <c r="MBL162" s="211">
        <f t="shared" si="141"/>
        <v>0</v>
      </c>
      <c r="MBM162" s="211">
        <f t="shared" si="141"/>
        <v>0</v>
      </c>
      <c r="MBN162" s="211">
        <f t="shared" si="141"/>
        <v>0</v>
      </c>
      <c r="MBO162" s="211">
        <f t="shared" si="141"/>
        <v>0</v>
      </c>
      <c r="MBP162" s="211">
        <f t="shared" si="141"/>
        <v>0</v>
      </c>
      <c r="MBQ162" s="211">
        <f t="shared" si="141"/>
        <v>0</v>
      </c>
      <c r="MBR162" s="211">
        <f t="shared" si="141"/>
        <v>0</v>
      </c>
      <c r="MBS162" s="211">
        <f t="shared" si="141"/>
        <v>0</v>
      </c>
      <c r="MBT162" s="211">
        <f t="shared" si="141"/>
        <v>0</v>
      </c>
      <c r="MBU162" s="211">
        <f t="shared" si="141"/>
        <v>0</v>
      </c>
      <c r="MBV162" s="211">
        <f t="shared" si="141"/>
        <v>0</v>
      </c>
      <c r="MBW162" s="211">
        <f t="shared" si="141"/>
        <v>0</v>
      </c>
      <c r="MBX162" s="211">
        <f t="shared" si="141"/>
        <v>0</v>
      </c>
      <c r="MBY162" s="211">
        <f t="shared" si="141"/>
        <v>0</v>
      </c>
      <c r="MBZ162" s="211">
        <f t="shared" si="141"/>
        <v>0</v>
      </c>
      <c r="MCA162" s="211">
        <f t="shared" si="141"/>
        <v>0</v>
      </c>
      <c r="MCB162" s="211">
        <f t="shared" si="141"/>
        <v>0</v>
      </c>
      <c r="MCC162" s="211">
        <f t="shared" si="141"/>
        <v>0</v>
      </c>
      <c r="MCD162" s="211">
        <f t="shared" si="141"/>
        <v>0</v>
      </c>
      <c r="MCE162" s="211">
        <f t="shared" si="141"/>
        <v>0</v>
      </c>
      <c r="MCF162" s="211">
        <f t="shared" si="141"/>
        <v>0</v>
      </c>
      <c r="MCG162" s="211">
        <f t="shared" si="141"/>
        <v>0</v>
      </c>
      <c r="MCH162" s="211">
        <f t="shared" si="141"/>
        <v>0</v>
      </c>
      <c r="MCI162" s="211">
        <f t="shared" si="141"/>
        <v>0</v>
      </c>
      <c r="MCJ162" s="211">
        <f t="shared" si="141"/>
        <v>0</v>
      </c>
      <c r="MCK162" s="211">
        <f t="shared" si="141"/>
        <v>0</v>
      </c>
      <c r="MCL162" s="211">
        <f t="shared" si="141"/>
        <v>0</v>
      </c>
      <c r="MCM162" s="211">
        <f t="shared" si="141"/>
        <v>0</v>
      </c>
      <c r="MCN162" s="211">
        <f t="shared" si="141"/>
        <v>0</v>
      </c>
      <c r="MCO162" s="211">
        <f t="shared" si="141"/>
        <v>0</v>
      </c>
      <c r="MCP162" s="211">
        <f t="shared" si="141"/>
        <v>0</v>
      </c>
      <c r="MCQ162" s="211">
        <f t="shared" si="141"/>
        <v>0</v>
      </c>
      <c r="MCR162" s="211">
        <f t="shared" si="141"/>
        <v>0</v>
      </c>
      <c r="MCS162" s="211">
        <f t="shared" si="141"/>
        <v>0</v>
      </c>
      <c r="MCT162" s="211">
        <f t="shared" si="141"/>
        <v>0</v>
      </c>
      <c r="MCU162" s="211">
        <f t="shared" si="141"/>
        <v>0</v>
      </c>
      <c r="MCV162" s="211">
        <f t="shared" si="141"/>
        <v>0</v>
      </c>
      <c r="MCW162" s="211">
        <f t="shared" si="141"/>
        <v>0</v>
      </c>
      <c r="MCX162" s="211">
        <f t="shared" si="141"/>
        <v>0</v>
      </c>
      <c r="MCY162" s="211">
        <f t="shared" si="141"/>
        <v>0</v>
      </c>
      <c r="MCZ162" s="211">
        <f t="shared" si="141"/>
        <v>0</v>
      </c>
      <c r="MDA162" s="211">
        <f t="shared" si="141"/>
        <v>0</v>
      </c>
      <c r="MDB162" s="211">
        <f t="shared" si="141"/>
        <v>0</v>
      </c>
      <c r="MDC162" s="211">
        <f t="shared" si="141"/>
        <v>0</v>
      </c>
      <c r="MDD162" s="211">
        <f t="shared" si="141"/>
        <v>0</v>
      </c>
      <c r="MDE162" s="211">
        <f t="shared" si="141"/>
        <v>0</v>
      </c>
      <c r="MDF162" s="211">
        <f t="shared" si="141"/>
        <v>0</v>
      </c>
      <c r="MDG162" s="211">
        <f t="shared" si="141"/>
        <v>0</v>
      </c>
      <c r="MDH162" s="211">
        <f t="shared" si="141"/>
        <v>0</v>
      </c>
      <c r="MDI162" s="211">
        <f t="shared" si="141"/>
        <v>0</v>
      </c>
      <c r="MDJ162" s="211">
        <f t="shared" si="141"/>
        <v>0</v>
      </c>
      <c r="MDK162" s="211">
        <f t="shared" ref="MDK162:MFV162" si="142" xml:space="preserve"> MDK$159</f>
        <v>0</v>
      </c>
      <c r="MDL162" s="211">
        <f t="shared" si="142"/>
        <v>0</v>
      </c>
      <c r="MDM162" s="211">
        <f t="shared" si="142"/>
        <v>0</v>
      </c>
      <c r="MDN162" s="211">
        <f t="shared" si="142"/>
        <v>0</v>
      </c>
      <c r="MDO162" s="211">
        <f t="shared" si="142"/>
        <v>0</v>
      </c>
      <c r="MDP162" s="211">
        <f t="shared" si="142"/>
        <v>0</v>
      </c>
      <c r="MDQ162" s="211">
        <f t="shared" si="142"/>
        <v>0</v>
      </c>
      <c r="MDR162" s="211">
        <f t="shared" si="142"/>
        <v>0</v>
      </c>
      <c r="MDS162" s="211">
        <f t="shared" si="142"/>
        <v>0</v>
      </c>
      <c r="MDT162" s="211">
        <f t="shared" si="142"/>
        <v>0</v>
      </c>
      <c r="MDU162" s="211">
        <f t="shared" si="142"/>
        <v>0</v>
      </c>
      <c r="MDV162" s="211">
        <f t="shared" si="142"/>
        <v>0</v>
      </c>
      <c r="MDW162" s="211">
        <f t="shared" si="142"/>
        <v>0</v>
      </c>
      <c r="MDX162" s="211">
        <f t="shared" si="142"/>
        <v>0</v>
      </c>
      <c r="MDY162" s="211">
        <f t="shared" si="142"/>
        <v>0</v>
      </c>
      <c r="MDZ162" s="211">
        <f t="shared" si="142"/>
        <v>0</v>
      </c>
      <c r="MEA162" s="211">
        <f t="shared" si="142"/>
        <v>0</v>
      </c>
      <c r="MEB162" s="211">
        <f t="shared" si="142"/>
        <v>0</v>
      </c>
      <c r="MEC162" s="211">
        <f t="shared" si="142"/>
        <v>0</v>
      </c>
      <c r="MED162" s="211">
        <f t="shared" si="142"/>
        <v>0</v>
      </c>
      <c r="MEE162" s="211">
        <f t="shared" si="142"/>
        <v>0</v>
      </c>
      <c r="MEF162" s="211">
        <f t="shared" si="142"/>
        <v>0</v>
      </c>
      <c r="MEG162" s="211">
        <f t="shared" si="142"/>
        <v>0</v>
      </c>
      <c r="MEH162" s="211">
        <f t="shared" si="142"/>
        <v>0</v>
      </c>
      <c r="MEI162" s="211">
        <f t="shared" si="142"/>
        <v>0</v>
      </c>
      <c r="MEJ162" s="211">
        <f t="shared" si="142"/>
        <v>0</v>
      </c>
      <c r="MEK162" s="211">
        <f t="shared" si="142"/>
        <v>0</v>
      </c>
      <c r="MEL162" s="211">
        <f t="shared" si="142"/>
        <v>0</v>
      </c>
      <c r="MEM162" s="211">
        <f t="shared" si="142"/>
        <v>0</v>
      </c>
      <c r="MEN162" s="211">
        <f t="shared" si="142"/>
        <v>0</v>
      </c>
      <c r="MEO162" s="211">
        <f t="shared" si="142"/>
        <v>0</v>
      </c>
      <c r="MEP162" s="211">
        <f t="shared" si="142"/>
        <v>0</v>
      </c>
      <c r="MEQ162" s="211">
        <f t="shared" si="142"/>
        <v>0</v>
      </c>
      <c r="MER162" s="211">
        <f t="shared" si="142"/>
        <v>0</v>
      </c>
      <c r="MES162" s="211">
        <f t="shared" si="142"/>
        <v>0</v>
      </c>
      <c r="MET162" s="211">
        <f t="shared" si="142"/>
        <v>0</v>
      </c>
      <c r="MEU162" s="211">
        <f t="shared" si="142"/>
        <v>0</v>
      </c>
      <c r="MEV162" s="211">
        <f t="shared" si="142"/>
        <v>0</v>
      </c>
      <c r="MEW162" s="211">
        <f t="shared" si="142"/>
        <v>0</v>
      </c>
      <c r="MEX162" s="211">
        <f t="shared" si="142"/>
        <v>0</v>
      </c>
      <c r="MEY162" s="211">
        <f t="shared" si="142"/>
        <v>0</v>
      </c>
      <c r="MEZ162" s="211">
        <f t="shared" si="142"/>
        <v>0</v>
      </c>
      <c r="MFA162" s="211">
        <f t="shared" si="142"/>
        <v>0</v>
      </c>
      <c r="MFB162" s="211">
        <f t="shared" si="142"/>
        <v>0</v>
      </c>
      <c r="MFC162" s="211">
        <f t="shared" si="142"/>
        <v>0</v>
      </c>
      <c r="MFD162" s="211">
        <f t="shared" si="142"/>
        <v>0</v>
      </c>
      <c r="MFE162" s="211">
        <f t="shared" si="142"/>
        <v>0</v>
      </c>
      <c r="MFF162" s="211">
        <f t="shared" si="142"/>
        <v>0</v>
      </c>
      <c r="MFG162" s="211">
        <f t="shared" si="142"/>
        <v>0</v>
      </c>
      <c r="MFH162" s="211">
        <f t="shared" si="142"/>
        <v>0</v>
      </c>
      <c r="MFI162" s="211">
        <f t="shared" si="142"/>
        <v>0</v>
      </c>
      <c r="MFJ162" s="211">
        <f t="shared" si="142"/>
        <v>0</v>
      </c>
      <c r="MFK162" s="211">
        <f t="shared" si="142"/>
        <v>0</v>
      </c>
      <c r="MFL162" s="211">
        <f t="shared" si="142"/>
        <v>0</v>
      </c>
      <c r="MFM162" s="211">
        <f t="shared" si="142"/>
        <v>0</v>
      </c>
      <c r="MFN162" s="211">
        <f t="shared" si="142"/>
        <v>0</v>
      </c>
      <c r="MFO162" s="211">
        <f t="shared" si="142"/>
        <v>0</v>
      </c>
      <c r="MFP162" s="211">
        <f t="shared" si="142"/>
        <v>0</v>
      </c>
      <c r="MFQ162" s="211">
        <f t="shared" si="142"/>
        <v>0</v>
      </c>
      <c r="MFR162" s="211">
        <f t="shared" si="142"/>
        <v>0</v>
      </c>
      <c r="MFS162" s="211">
        <f t="shared" si="142"/>
        <v>0</v>
      </c>
      <c r="MFT162" s="211">
        <f t="shared" si="142"/>
        <v>0</v>
      </c>
      <c r="MFU162" s="211">
        <f t="shared" si="142"/>
        <v>0</v>
      </c>
      <c r="MFV162" s="211">
        <f t="shared" si="142"/>
        <v>0</v>
      </c>
      <c r="MFW162" s="211">
        <f t="shared" ref="MFW162:MIH162" si="143" xml:space="preserve"> MFW$159</f>
        <v>0</v>
      </c>
      <c r="MFX162" s="211">
        <f t="shared" si="143"/>
        <v>0</v>
      </c>
      <c r="MFY162" s="211">
        <f t="shared" si="143"/>
        <v>0</v>
      </c>
      <c r="MFZ162" s="211">
        <f t="shared" si="143"/>
        <v>0</v>
      </c>
      <c r="MGA162" s="211">
        <f t="shared" si="143"/>
        <v>0</v>
      </c>
      <c r="MGB162" s="211">
        <f t="shared" si="143"/>
        <v>0</v>
      </c>
      <c r="MGC162" s="211">
        <f t="shared" si="143"/>
        <v>0</v>
      </c>
      <c r="MGD162" s="211">
        <f t="shared" si="143"/>
        <v>0</v>
      </c>
      <c r="MGE162" s="211">
        <f t="shared" si="143"/>
        <v>0</v>
      </c>
      <c r="MGF162" s="211">
        <f t="shared" si="143"/>
        <v>0</v>
      </c>
      <c r="MGG162" s="211">
        <f t="shared" si="143"/>
        <v>0</v>
      </c>
      <c r="MGH162" s="211">
        <f t="shared" si="143"/>
        <v>0</v>
      </c>
      <c r="MGI162" s="211">
        <f t="shared" si="143"/>
        <v>0</v>
      </c>
      <c r="MGJ162" s="211">
        <f t="shared" si="143"/>
        <v>0</v>
      </c>
      <c r="MGK162" s="211">
        <f t="shared" si="143"/>
        <v>0</v>
      </c>
      <c r="MGL162" s="211">
        <f t="shared" si="143"/>
        <v>0</v>
      </c>
      <c r="MGM162" s="211">
        <f t="shared" si="143"/>
        <v>0</v>
      </c>
      <c r="MGN162" s="211">
        <f t="shared" si="143"/>
        <v>0</v>
      </c>
      <c r="MGO162" s="211">
        <f t="shared" si="143"/>
        <v>0</v>
      </c>
      <c r="MGP162" s="211">
        <f t="shared" si="143"/>
        <v>0</v>
      </c>
      <c r="MGQ162" s="211">
        <f t="shared" si="143"/>
        <v>0</v>
      </c>
      <c r="MGR162" s="211">
        <f t="shared" si="143"/>
        <v>0</v>
      </c>
      <c r="MGS162" s="211">
        <f t="shared" si="143"/>
        <v>0</v>
      </c>
      <c r="MGT162" s="211">
        <f t="shared" si="143"/>
        <v>0</v>
      </c>
      <c r="MGU162" s="211">
        <f t="shared" si="143"/>
        <v>0</v>
      </c>
      <c r="MGV162" s="211">
        <f t="shared" si="143"/>
        <v>0</v>
      </c>
      <c r="MGW162" s="211">
        <f t="shared" si="143"/>
        <v>0</v>
      </c>
      <c r="MGX162" s="211">
        <f t="shared" si="143"/>
        <v>0</v>
      </c>
      <c r="MGY162" s="211">
        <f t="shared" si="143"/>
        <v>0</v>
      </c>
      <c r="MGZ162" s="211">
        <f t="shared" si="143"/>
        <v>0</v>
      </c>
      <c r="MHA162" s="211">
        <f t="shared" si="143"/>
        <v>0</v>
      </c>
      <c r="MHB162" s="211">
        <f t="shared" si="143"/>
        <v>0</v>
      </c>
      <c r="MHC162" s="211">
        <f t="shared" si="143"/>
        <v>0</v>
      </c>
      <c r="MHD162" s="211">
        <f t="shared" si="143"/>
        <v>0</v>
      </c>
      <c r="MHE162" s="211">
        <f t="shared" si="143"/>
        <v>0</v>
      </c>
      <c r="MHF162" s="211">
        <f t="shared" si="143"/>
        <v>0</v>
      </c>
      <c r="MHG162" s="211">
        <f t="shared" si="143"/>
        <v>0</v>
      </c>
      <c r="MHH162" s="211">
        <f t="shared" si="143"/>
        <v>0</v>
      </c>
      <c r="MHI162" s="211">
        <f t="shared" si="143"/>
        <v>0</v>
      </c>
      <c r="MHJ162" s="211">
        <f t="shared" si="143"/>
        <v>0</v>
      </c>
      <c r="MHK162" s="211">
        <f t="shared" si="143"/>
        <v>0</v>
      </c>
      <c r="MHL162" s="211">
        <f t="shared" si="143"/>
        <v>0</v>
      </c>
      <c r="MHM162" s="211">
        <f t="shared" si="143"/>
        <v>0</v>
      </c>
      <c r="MHN162" s="211">
        <f t="shared" si="143"/>
        <v>0</v>
      </c>
      <c r="MHO162" s="211">
        <f t="shared" si="143"/>
        <v>0</v>
      </c>
      <c r="MHP162" s="211">
        <f t="shared" si="143"/>
        <v>0</v>
      </c>
      <c r="MHQ162" s="211">
        <f t="shared" si="143"/>
        <v>0</v>
      </c>
      <c r="MHR162" s="211">
        <f t="shared" si="143"/>
        <v>0</v>
      </c>
      <c r="MHS162" s="211">
        <f t="shared" si="143"/>
        <v>0</v>
      </c>
      <c r="MHT162" s="211">
        <f t="shared" si="143"/>
        <v>0</v>
      </c>
      <c r="MHU162" s="211">
        <f t="shared" si="143"/>
        <v>0</v>
      </c>
      <c r="MHV162" s="211">
        <f t="shared" si="143"/>
        <v>0</v>
      </c>
      <c r="MHW162" s="211">
        <f t="shared" si="143"/>
        <v>0</v>
      </c>
      <c r="MHX162" s="211">
        <f t="shared" si="143"/>
        <v>0</v>
      </c>
      <c r="MHY162" s="211">
        <f t="shared" si="143"/>
        <v>0</v>
      </c>
      <c r="MHZ162" s="211">
        <f t="shared" si="143"/>
        <v>0</v>
      </c>
      <c r="MIA162" s="211">
        <f t="shared" si="143"/>
        <v>0</v>
      </c>
      <c r="MIB162" s="211">
        <f t="shared" si="143"/>
        <v>0</v>
      </c>
      <c r="MIC162" s="211">
        <f t="shared" si="143"/>
        <v>0</v>
      </c>
      <c r="MID162" s="211">
        <f t="shared" si="143"/>
        <v>0</v>
      </c>
      <c r="MIE162" s="211">
        <f t="shared" si="143"/>
        <v>0</v>
      </c>
      <c r="MIF162" s="211">
        <f t="shared" si="143"/>
        <v>0</v>
      </c>
      <c r="MIG162" s="211">
        <f t="shared" si="143"/>
        <v>0</v>
      </c>
      <c r="MIH162" s="211">
        <f t="shared" si="143"/>
        <v>0</v>
      </c>
      <c r="MII162" s="211">
        <f t="shared" ref="MII162:MKT162" si="144" xml:space="preserve"> MII$159</f>
        <v>0</v>
      </c>
      <c r="MIJ162" s="211">
        <f t="shared" si="144"/>
        <v>0</v>
      </c>
      <c r="MIK162" s="211">
        <f t="shared" si="144"/>
        <v>0</v>
      </c>
      <c r="MIL162" s="211">
        <f t="shared" si="144"/>
        <v>0</v>
      </c>
      <c r="MIM162" s="211">
        <f t="shared" si="144"/>
        <v>0</v>
      </c>
      <c r="MIN162" s="211">
        <f t="shared" si="144"/>
        <v>0</v>
      </c>
      <c r="MIO162" s="211">
        <f t="shared" si="144"/>
        <v>0</v>
      </c>
      <c r="MIP162" s="211">
        <f t="shared" si="144"/>
        <v>0</v>
      </c>
      <c r="MIQ162" s="211">
        <f t="shared" si="144"/>
        <v>0</v>
      </c>
      <c r="MIR162" s="211">
        <f t="shared" si="144"/>
        <v>0</v>
      </c>
      <c r="MIS162" s="211">
        <f t="shared" si="144"/>
        <v>0</v>
      </c>
      <c r="MIT162" s="211">
        <f t="shared" si="144"/>
        <v>0</v>
      </c>
      <c r="MIU162" s="211">
        <f t="shared" si="144"/>
        <v>0</v>
      </c>
      <c r="MIV162" s="211">
        <f t="shared" si="144"/>
        <v>0</v>
      </c>
      <c r="MIW162" s="211">
        <f t="shared" si="144"/>
        <v>0</v>
      </c>
      <c r="MIX162" s="211">
        <f t="shared" si="144"/>
        <v>0</v>
      </c>
      <c r="MIY162" s="211">
        <f t="shared" si="144"/>
        <v>0</v>
      </c>
      <c r="MIZ162" s="211">
        <f t="shared" si="144"/>
        <v>0</v>
      </c>
      <c r="MJA162" s="211">
        <f t="shared" si="144"/>
        <v>0</v>
      </c>
      <c r="MJB162" s="211">
        <f t="shared" si="144"/>
        <v>0</v>
      </c>
      <c r="MJC162" s="211">
        <f t="shared" si="144"/>
        <v>0</v>
      </c>
      <c r="MJD162" s="211">
        <f t="shared" si="144"/>
        <v>0</v>
      </c>
      <c r="MJE162" s="211">
        <f t="shared" si="144"/>
        <v>0</v>
      </c>
      <c r="MJF162" s="211">
        <f t="shared" si="144"/>
        <v>0</v>
      </c>
      <c r="MJG162" s="211">
        <f t="shared" si="144"/>
        <v>0</v>
      </c>
      <c r="MJH162" s="211">
        <f t="shared" si="144"/>
        <v>0</v>
      </c>
      <c r="MJI162" s="211">
        <f t="shared" si="144"/>
        <v>0</v>
      </c>
      <c r="MJJ162" s="211">
        <f t="shared" si="144"/>
        <v>0</v>
      </c>
      <c r="MJK162" s="211">
        <f t="shared" si="144"/>
        <v>0</v>
      </c>
      <c r="MJL162" s="211">
        <f t="shared" si="144"/>
        <v>0</v>
      </c>
      <c r="MJM162" s="211">
        <f t="shared" si="144"/>
        <v>0</v>
      </c>
      <c r="MJN162" s="211">
        <f t="shared" si="144"/>
        <v>0</v>
      </c>
      <c r="MJO162" s="211">
        <f t="shared" si="144"/>
        <v>0</v>
      </c>
      <c r="MJP162" s="211">
        <f t="shared" si="144"/>
        <v>0</v>
      </c>
      <c r="MJQ162" s="211">
        <f t="shared" si="144"/>
        <v>0</v>
      </c>
      <c r="MJR162" s="211">
        <f t="shared" si="144"/>
        <v>0</v>
      </c>
      <c r="MJS162" s="211">
        <f t="shared" si="144"/>
        <v>0</v>
      </c>
      <c r="MJT162" s="211">
        <f t="shared" si="144"/>
        <v>0</v>
      </c>
      <c r="MJU162" s="211">
        <f t="shared" si="144"/>
        <v>0</v>
      </c>
      <c r="MJV162" s="211">
        <f t="shared" si="144"/>
        <v>0</v>
      </c>
      <c r="MJW162" s="211">
        <f t="shared" si="144"/>
        <v>0</v>
      </c>
      <c r="MJX162" s="211">
        <f t="shared" si="144"/>
        <v>0</v>
      </c>
      <c r="MJY162" s="211">
        <f t="shared" si="144"/>
        <v>0</v>
      </c>
      <c r="MJZ162" s="211">
        <f t="shared" si="144"/>
        <v>0</v>
      </c>
      <c r="MKA162" s="211">
        <f t="shared" si="144"/>
        <v>0</v>
      </c>
      <c r="MKB162" s="211">
        <f t="shared" si="144"/>
        <v>0</v>
      </c>
      <c r="MKC162" s="211">
        <f t="shared" si="144"/>
        <v>0</v>
      </c>
      <c r="MKD162" s="211">
        <f t="shared" si="144"/>
        <v>0</v>
      </c>
      <c r="MKE162" s="211">
        <f t="shared" si="144"/>
        <v>0</v>
      </c>
      <c r="MKF162" s="211">
        <f t="shared" si="144"/>
        <v>0</v>
      </c>
      <c r="MKG162" s="211">
        <f t="shared" si="144"/>
        <v>0</v>
      </c>
      <c r="MKH162" s="211">
        <f t="shared" si="144"/>
        <v>0</v>
      </c>
      <c r="MKI162" s="211">
        <f t="shared" si="144"/>
        <v>0</v>
      </c>
      <c r="MKJ162" s="211">
        <f t="shared" si="144"/>
        <v>0</v>
      </c>
      <c r="MKK162" s="211">
        <f t="shared" si="144"/>
        <v>0</v>
      </c>
      <c r="MKL162" s="211">
        <f t="shared" si="144"/>
        <v>0</v>
      </c>
      <c r="MKM162" s="211">
        <f t="shared" si="144"/>
        <v>0</v>
      </c>
      <c r="MKN162" s="211">
        <f t="shared" si="144"/>
        <v>0</v>
      </c>
      <c r="MKO162" s="211">
        <f t="shared" si="144"/>
        <v>0</v>
      </c>
      <c r="MKP162" s="211">
        <f t="shared" si="144"/>
        <v>0</v>
      </c>
      <c r="MKQ162" s="211">
        <f t="shared" si="144"/>
        <v>0</v>
      </c>
      <c r="MKR162" s="211">
        <f t="shared" si="144"/>
        <v>0</v>
      </c>
      <c r="MKS162" s="211">
        <f t="shared" si="144"/>
        <v>0</v>
      </c>
      <c r="MKT162" s="211">
        <f t="shared" si="144"/>
        <v>0</v>
      </c>
      <c r="MKU162" s="211">
        <f t="shared" ref="MKU162:MNF162" si="145" xml:space="preserve"> MKU$159</f>
        <v>0</v>
      </c>
      <c r="MKV162" s="211">
        <f t="shared" si="145"/>
        <v>0</v>
      </c>
      <c r="MKW162" s="211">
        <f t="shared" si="145"/>
        <v>0</v>
      </c>
      <c r="MKX162" s="211">
        <f t="shared" si="145"/>
        <v>0</v>
      </c>
      <c r="MKY162" s="211">
        <f t="shared" si="145"/>
        <v>0</v>
      </c>
      <c r="MKZ162" s="211">
        <f t="shared" si="145"/>
        <v>0</v>
      </c>
      <c r="MLA162" s="211">
        <f t="shared" si="145"/>
        <v>0</v>
      </c>
      <c r="MLB162" s="211">
        <f t="shared" si="145"/>
        <v>0</v>
      </c>
      <c r="MLC162" s="211">
        <f t="shared" si="145"/>
        <v>0</v>
      </c>
      <c r="MLD162" s="211">
        <f t="shared" si="145"/>
        <v>0</v>
      </c>
      <c r="MLE162" s="211">
        <f t="shared" si="145"/>
        <v>0</v>
      </c>
      <c r="MLF162" s="211">
        <f t="shared" si="145"/>
        <v>0</v>
      </c>
      <c r="MLG162" s="211">
        <f t="shared" si="145"/>
        <v>0</v>
      </c>
      <c r="MLH162" s="211">
        <f t="shared" si="145"/>
        <v>0</v>
      </c>
      <c r="MLI162" s="211">
        <f t="shared" si="145"/>
        <v>0</v>
      </c>
      <c r="MLJ162" s="211">
        <f t="shared" si="145"/>
        <v>0</v>
      </c>
      <c r="MLK162" s="211">
        <f t="shared" si="145"/>
        <v>0</v>
      </c>
      <c r="MLL162" s="211">
        <f t="shared" si="145"/>
        <v>0</v>
      </c>
      <c r="MLM162" s="211">
        <f t="shared" si="145"/>
        <v>0</v>
      </c>
      <c r="MLN162" s="211">
        <f t="shared" si="145"/>
        <v>0</v>
      </c>
      <c r="MLO162" s="211">
        <f t="shared" si="145"/>
        <v>0</v>
      </c>
      <c r="MLP162" s="211">
        <f t="shared" si="145"/>
        <v>0</v>
      </c>
      <c r="MLQ162" s="211">
        <f t="shared" si="145"/>
        <v>0</v>
      </c>
      <c r="MLR162" s="211">
        <f t="shared" si="145"/>
        <v>0</v>
      </c>
      <c r="MLS162" s="211">
        <f t="shared" si="145"/>
        <v>0</v>
      </c>
      <c r="MLT162" s="211">
        <f t="shared" si="145"/>
        <v>0</v>
      </c>
      <c r="MLU162" s="211">
        <f t="shared" si="145"/>
        <v>0</v>
      </c>
      <c r="MLV162" s="211">
        <f t="shared" si="145"/>
        <v>0</v>
      </c>
      <c r="MLW162" s="211">
        <f t="shared" si="145"/>
        <v>0</v>
      </c>
      <c r="MLX162" s="211">
        <f t="shared" si="145"/>
        <v>0</v>
      </c>
      <c r="MLY162" s="211">
        <f t="shared" si="145"/>
        <v>0</v>
      </c>
      <c r="MLZ162" s="211">
        <f t="shared" si="145"/>
        <v>0</v>
      </c>
      <c r="MMA162" s="211">
        <f t="shared" si="145"/>
        <v>0</v>
      </c>
      <c r="MMB162" s="211">
        <f t="shared" si="145"/>
        <v>0</v>
      </c>
      <c r="MMC162" s="211">
        <f t="shared" si="145"/>
        <v>0</v>
      </c>
      <c r="MMD162" s="211">
        <f t="shared" si="145"/>
        <v>0</v>
      </c>
      <c r="MME162" s="211">
        <f t="shared" si="145"/>
        <v>0</v>
      </c>
      <c r="MMF162" s="211">
        <f t="shared" si="145"/>
        <v>0</v>
      </c>
      <c r="MMG162" s="211">
        <f t="shared" si="145"/>
        <v>0</v>
      </c>
      <c r="MMH162" s="211">
        <f t="shared" si="145"/>
        <v>0</v>
      </c>
      <c r="MMI162" s="211">
        <f t="shared" si="145"/>
        <v>0</v>
      </c>
      <c r="MMJ162" s="211">
        <f t="shared" si="145"/>
        <v>0</v>
      </c>
      <c r="MMK162" s="211">
        <f t="shared" si="145"/>
        <v>0</v>
      </c>
      <c r="MML162" s="211">
        <f t="shared" si="145"/>
        <v>0</v>
      </c>
      <c r="MMM162" s="211">
        <f t="shared" si="145"/>
        <v>0</v>
      </c>
      <c r="MMN162" s="211">
        <f t="shared" si="145"/>
        <v>0</v>
      </c>
      <c r="MMO162" s="211">
        <f t="shared" si="145"/>
        <v>0</v>
      </c>
      <c r="MMP162" s="211">
        <f t="shared" si="145"/>
        <v>0</v>
      </c>
      <c r="MMQ162" s="211">
        <f t="shared" si="145"/>
        <v>0</v>
      </c>
      <c r="MMR162" s="211">
        <f t="shared" si="145"/>
        <v>0</v>
      </c>
      <c r="MMS162" s="211">
        <f t="shared" si="145"/>
        <v>0</v>
      </c>
      <c r="MMT162" s="211">
        <f t="shared" si="145"/>
        <v>0</v>
      </c>
      <c r="MMU162" s="211">
        <f t="shared" si="145"/>
        <v>0</v>
      </c>
      <c r="MMV162" s="211">
        <f t="shared" si="145"/>
        <v>0</v>
      </c>
      <c r="MMW162" s="211">
        <f t="shared" si="145"/>
        <v>0</v>
      </c>
      <c r="MMX162" s="211">
        <f t="shared" si="145"/>
        <v>0</v>
      </c>
      <c r="MMY162" s="211">
        <f t="shared" si="145"/>
        <v>0</v>
      </c>
      <c r="MMZ162" s="211">
        <f t="shared" si="145"/>
        <v>0</v>
      </c>
      <c r="MNA162" s="211">
        <f t="shared" si="145"/>
        <v>0</v>
      </c>
      <c r="MNB162" s="211">
        <f t="shared" si="145"/>
        <v>0</v>
      </c>
      <c r="MNC162" s="211">
        <f t="shared" si="145"/>
        <v>0</v>
      </c>
      <c r="MND162" s="211">
        <f t="shared" si="145"/>
        <v>0</v>
      </c>
      <c r="MNE162" s="211">
        <f t="shared" si="145"/>
        <v>0</v>
      </c>
      <c r="MNF162" s="211">
        <f t="shared" si="145"/>
        <v>0</v>
      </c>
      <c r="MNG162" s="211">
        <f t="shared" ref="MNG162:MPR162" si="146" xml:space="preserve"> MNG$159</f>
        <v>0</v>
      </c>
      <c r="MNH162" s="211">
        <f t="shared" si="146"/>
        <v>0</v>
      </c>
      <c r="MNI162" s="211">
        <f t="shared" si="146"/>
        <v>0</v>
      </c>
      <c r="MNJ162" s="211">
        <f t="shared" si="146"/>
        <v>0</v>
      </c>
      <c r="MNK162" s="211">
        <f t="shared" si="146"/>
        <v>0</v>
      </c>
      <c r="MNL162" s="211">
        <f t="shared" si="146"/>
        <v>0</v>
      </c>
      <c r="MNM162" s="211">
        <f t="shared" si="146"/>
        <v>0</v>
      </c>
      <c r="MNN162" s="211">
        <f t="shared" si="146"/>
        <v>0</v>
      </c>
      <c r="MNO162" s="211">
        <f t="shared" si="146"/>
        <v>0</v>
      </c>
      <c r="MNP162" s="211">
        <f t="shared" si="146"/>
        <v>0</v>
      </c>
      <c r="MNQ162" s="211">
        <f t="shared" si="146"/>
        <v>0</v>
      </c>
      <c r="MNR162" s="211">
        <f t="shared" si="146"/>
        <v>0</v>
      </c>
      <c r="MNS162" s="211">
        <f t="shared" si="146"/>
        <v>0</v>
      </c>
      <c r="MNT162" s="211">
        <f t="shared" si="146"/>
        <v>0</v>
      </c>
      <c r="MNU162" s="211">
        <f t="shared" si="146"/>
        <v>0</v>
      </c>
      <c r="MNV162" s="211">
        <f t="shared" si="146"/>
        <v>0</v>
      </c>
      <c r="MNW162" s="211">
        <f t="shared" si="146"/>
        <v>0</v>
      </c>
      <c r="MNX162" s="211">
        <f t="shared" si="146"/>
        <v>0</v>
      </c>
      <c r="MNY162" s="211">
        <f t="shared" si="146"/>
        <v>0</v>
      </c>
      <c r="MNZ162" s="211">
        <f t="shared" si="146"/>
        <v>0</v>
      </c>
      <c r="MOA162" s="211">
        <f t="shared" si="146"/>
        <v>0</v>
      </c>
      <c r="MOB162" s="211">
        <f t="shared" si="146"/>
        <v>0</v>
      </c>
      <c r="MOC162" s="211">
        <f t="shared" si="146"/>
        <v>0</v>
      </c>
      <c r="MOD162" s="211">
        <f t="shared" si="146"/>
        <v>0</v>
      </c>
      <c r="MOE162" s="211">
        <f t="shared" si="146"/>
        <v>0</v>
      </c>
      <c r="MOF162" s="211">
        <f t="shared" si="146"/>
        <v>0</v>
      </c>
      <c r="MOG162" s="211">
        <f t="shared" si="146"/>
        <v>0</v>
      </c>
      <c r="MOH162" s="211">
        <f t="shared" si="146"/>
        <v>0</v>
      </c>
      <c r="MOI162" s="211">
        <f t="shared" si="146"/>
        <v>0</v>
      </c>
      <c r="MOJ162" s="211">
        <f t="shared" si="146"/>
        <v>0</v>
      </c>
      <c r="MOK162" s="211">
        <f t="shared" si="146"/>
        <v>0</v>
      </c>
      <c r="MOL162" s="211">
        <f t="shared" si="146"/>
        <v>0</v>
      </c>
      <c r="MOM162" s="211">
        <f t="shared" si="146"/>
        <v>0</v>
      </c>
      <c r="MON162" s="211">
        <f t="shared" si="146"/>
        <v>0</v>
      </c>
      <c r="MOO162" s="211">
        <f t="shared" si="146"/>
        <v>0</v>
      </c>
      <c r="MOP162" s="211">
        <f t="shared" si="146"/>
        <v>0</v>
      </c>
      <c r="MOQ162" s="211">
        <f t="shared" si="146"/>
        <v>0</v>
      </c>
      <c r="MOR162" s="211">
        <f t="shared" si="146"/>
        <v>0</v>
      </c>
      <c r="MOS162" s="211">
        <f t="shared" si="146"/>
        <v>0</v>
      </c>
      <c r="MOT162" s="211">
        <f t="shared" si="146"/>
        <v>0</v>
      </c>
      <c r="MOU162" s="211">
        <f t="shared" si="146"/>
        <v>0</v>
      </c>
      <c r="MOV162" s="211">
        <f t="shared" si="146"/>
        <v>0</v>
      </c>
      <c r="MOW162" s="211">
        <f t="shared" si="146"/>
        <v>0</v>
      </c>
      <c r="MOX162" s="211">
        <f t="shared" si="146"/>
        <v>0</v>
      </c>
      <c r="MOY162" s="211">
        <f t="shared" si="146"/>
        <v>0</v>
      </c>
      <c r="MOZ162" s="211">
        <f t="shared" si="146"/>
        <v>0</v>
      </c>
      <c r="MPA162" s="211">
        <f t="shared" si="146"/>
        <v>0</v>
      </c>
      <c r="MPB162" s="211">
        <f t="shared" si="146"/>
        <v>0</v>
      </c>
      <c r="MPC162" s="211">
        <f t="shared" si="146"/>
        <v>0</v>
      </c>
      <c r="MPD162" s="211">
        <f t="shared" si="146"/>
        <v>0</v>
      </c>
      <c r="MPE162" s="211">
        <f t="shared" si="146"/>
        <v>0</v>
      </c>
      <c r="MPF162" s="211">
        <f t="shared" si="146"/>
        <v>0</v>
      </c>
      <c r="MPG162" s="211">
        <f t="shared" si="146"/>
        <v>0</v>
      </c>
      <c r="MPH162" s="211">
        <f t="shared" si="146"/>
        <v>0</v>
      </c>
      <c r="MPI162" s="211">
        <f t="shared" si="146"/>
        <v>0</v>
      </c>
      <c r="MPJ162" s="211">
        <f t="shared" si="146"/>
        <v>0</v>
      </c>
      <c r="MPK162" s="211">
        <f t="shared" si="146"/>
        <v>0</v>
      </c>
      <c r="MPL162" s="211">
        <f t="shared" si="146"/>
        <v>0</v>
      </c>
      <c r="MPM162" s="211">
        <f t="shared" si="146"/>
        <v>0</v>
      </c>
      <c r="MPN162" s="211">
        <f t="shared" si="146"/>
        <v>0</v>
      </c>
      <c r="MPO162" s="211">
        <f t="shared" si="146"/>
        <v>0</v>
      </c>
      <c r="MPP162" s="211">
        <f t="shared" si="146"/>
        <v>0</v>
      </c>
      <c r="MPQ162" s="211">
        <f t="shared" si="146"/>
        <v>0</v>
      </c>
      <c r="MPR162" s="211">
        <f t="shared" si="146"/>
        <v>0</v>
      </c>
      <c r="MPS162" s="211">
        <f t="shared" ref="MPS162:MSD162" si="147" xml:space="preserve"> MPS$159</f>
        <v>0</v>
      </c>
      <c r="MPT162" s="211">
        <f t="shared" si="147"/>
        <v>0</v>
      </c>
      <c r="MPU162" s="211">
        <f t="shared" si="147"/>
        <v>0</v>
      </c>
      <c r="MPV162" s="211">
        <f t="shared" si="147"/>
        <v>0</v>
      </c>
      <c r="MPW162" s="211">
        <f t="shared" si="147"/>
        <v>0</v>
      </c>
      <c r="MPX162" s="211">
        <f t="shared" si="147"/>
        <v>0</v>
      </c>
      <c r="MPY162" s="211">
        <f t="shared" si="147"/>
        <v>0</v>
      </c>
      <c r="MPZ162" s="211">
        <f t="shared" si="147"/>
        <v>0</v>
      </c>
      <c r="MQA162" s="211">
        <f t="shared" si="147"/>
        <v>0</v>
      </c>
      <c r="MQB162" s="211">
        <f t="shared" si="147"/>
        <v>0</v>
      </c>
      <c r="MQC162" s="211">
        <f t="shared" si="147"/>
        <v>0</v>
      </c>
      <c r="MQD162" s="211">
        <f t="shared" si="147"/>
        <v>0</v>
      </c>
      <c r="MQE162" s="211">
        <f t="shared" si="147"/>
        <v>0</v>
      </c>
      <c r="MQF162" s="211">
        <f t="shared" si="147"/>
        <v>0</v>
      </c>
      <c r="MQG162" s="211">
        <f t="shared" si="147"/>
        <v>0</v>
      </c>
      <c r="MQH162" s="211">
        <f t="shared" si="147"/>
        <v>0</v>
      </c>
      <c r="MQI162" s="211">
        <f t="shared" si="147"/>
        <v>0</v>
      </c>
      <c r="MQJ162" s="211">
        <f t="shared" si="147"/>
        <v>0</v>
      </c>
      <c r="MQK162" s="211">
        <f t="shared" si="147"/>
        <v>0</v>
      </c>
      <c r="MQL162" s="211">
        <f t="shared" si="147"/>
        <v>0</v>
      </c>
      <c r="MQM162" s="211">
        <f t="shared" si="147"/>
        <v>0</v>
      </c>
      <c r="MQN162" s="211">
        <f t="shared" si="147"/>
        <v>0</v>
      </c>
      <c r="MQO162" s="211">
        <f t="shared" si="147"/>
        <v>0</v>
      </c>
      <c r="MQP162" s="211">
        <f t="shared" si="147"/>
        <v>0</v>
      </c>
      <c r="MQQ162" s="211">
        <f t="shared" si="147"/>
        <v>0</v>
      </c>
      <c r="MQR162" s="211">
        <f t="shared" si="147"/>
        <v>0</v>
      </c>
      <c r="MQS162" s="211">
        <f t="shared" si="147"/>
        <v>0</v>
      </c>
      <c r="MQT162" s="211">
        <f t="shared" si="147"/>
        <v>0</v>
      </c>
      <c r="MQU162" s="211">
        <f t="shared" si="147"/>
        <v>0</v>
      </c>
      <c r="MQV162" s="211">
        <f t="shared" si="147"/>
        <v>0</v>
      </c>
      <c r="MQW162" s="211">
        <f t="shared" si="147"/>
        <v>0</v>
      </c>
      <c r="MQX162" s="211">
        <f t="shared" si="147"/>
        <v>0</v>
      </c>
      <c r="MQY162" s="211">
        <f t="shared" si="147"/>
        <v>0</v>
      </c>
      <c r="MQZ162" s="211">
        <f t="shared" si="147"/>
        <v>0</v>
      </c>
      <c r="MRA162" s="211">
        <f t="shared" si="147"/>
        <v>0</v>
      </c>
      <c r="MRB162" s="211">
        <f t="shared" si="147"/>
        <v>0</v>
      </c>
      <c r="MRC162" s="211">
        <f t="shared" si="147"/>
        <v>0</v>
      </c>
      <c r="MRD162" s="211">
        <f t="shared" si="147"/>
        <v>0</v>
      </c>
      <c r="MRE162" s="211">
        <f t="shared" si="147"/>
        <v>0</v>
      </c>
      <c r="MRF162" s="211">
        <f t="shared" si="147"/>
        <v>0</v>
      </c>
      <c r="MRG162" s="211">
        <f t="shared" si="147"/>
        <v>0</v>
      </c>
      <c r="MRH162" s="211">
        <f t="shared" si="147"/>
        <v>0</v>
      </c>
      <c r="MRI162" s="211">
        <f t="shared" si="147"/>
        <v>0</v>
      </c>
      <c r="MRJ162" s="211">
        <f t="shared" si="147"/>
        <v>0</v>
      </c>
      <c r="MRK162" s="211">
        <f t="shared" si="147"/>
        <v>0</v>
      </c>
      <c r="MRL162" s="211">
        <f t="shared" si="147"/>
        <v>0</v>
      </c>
      <c r="MRM162" s="211">
        <f t="shared" si="147"/>
        <v>0</v>
      </c>
      <c r="MRN162" s="211">
        <f t="shared" si="147"/>
        <v>0</v>
      </c>
      <c r="MRO162" s="211">
        <f t="shared" si="147"/>
        <v>0</v>
      </c>
      <c r="MRP162" s="211">
        <f t="shared" si="147"/>
        <v>0</v>
      </c>
      <c r="MRQ162" s="211">
        <f t="shared" si="147"/>
        <v>0</v>
      </c>
      <c r="MRR162" s="211">
        <f t="shared" si="147"/>
        <v>0</v>
      </c>
      <c r="MRS162" s="211">
        <f t="shared" si="147"/>
        <v>0</v>
      </c>
      <c r="MRT162" s="211">
        <f t="shared" si="147"/>
        <v>0</v>
      </c>
      <c r="MRU162" s="211">
        <f t="shared" si="147"/>
        <v>0</v>
      </c>
      <c r="MRV162" s="211">
        <f t="shared" si="147"/>
        <v>0</v>
      </c>
      <c r="MRW162" s="211">
        <f t="shared" si="147"/>
        <v>0</v>
      </c>
      <c r="MRX162" s="211">
        <f t="shared" si="147"/>
        <v>0</v>
      </c>
      <c r="MRY162" s="211">
        <f t="shared" si="147"/>
        <v>0</v>
      </c>
      <c r="MRZ162" s="211">
        <f t="shared" si="147"/>
        <v>0</v>
      </c>
      <c r="MSA162" s="211">
        <f t="shared" si="147"/>
        <v>0</v>
      </c>
      <c r="MSB162" s="211">
        <f t="shared" si="147"/>
        <v>0</v>
      </c>
      <c r="MSC162" s="211">
        <f t="shared" si="147"/>
        <v>0</v>
      </c>
      <c r="MSD162" s="211">
        <f t="shared" si="147"/>
        <v>0</v>
      </c>
      <c r="MSE162" s="211">
        <f t="shared" ref="MSE162:MUP162" si="148" xml:space="preserve"> MSE$159</f>
        <v>0</v>
      </c>
      <c r="MSF162" s="211">
        <f t="shared" si="148"/>
        <v>0</v>
      </c>
      <c r="MSG162" s="211">
        <f t="shared" si="148"/>
        <v>0</v>
      </c>
      <c r="MSH162" s="211">
        <f t="shared" si="148"/>
        <v>0</v>
      </c>
      <c r="MSI162" s="211">
        <f t="shared" si="148"/>
        <v>0</v>
      </c>
      <c r="MSJ162" s="211">
        <f t="shared" si="148"/>
        <v>0</v>
      </c>
      <c r="MSK162" s="211">
        <f t="shared" si="148"/>
        <v>0</v>
      </c>
      <c r="MSL162" s="211">
        <f t="shared" si="148"/>
        <v>0</v>
      </c>
      <c r="MSM162" s="211">
        <f t="shared" si="148"/>
        <v>0</v>
      </c>
      <c r="MSN162" s="211">
        <f t="shared" si="148"/>
        <v>0</v>
      </c>
      <c r="MSO162" s="211">
        <f t="shared" si="148"/>
        <v>0</v>
      </c>
      <c r="MSP162" s="211">
        <f t="shared" si="148"/>
        <v>0</v>
      </c>
      <c r="MSQ162" s="211">
        <f t="shared" si="148"/>
        <v>0</v>
      </c>
      <c r="MSR162" s="211">
        <f t="shared" si="148"/>
        <v>0</v>
      </c>
      <c r="MSS162" s="211">
        <f t="shared" si="148"/>
        <v>0</v>
      </c>
      <c r="MST162" s="211">
        <f t="shared" si="148"/>
        <v>0</v>
      </c>
      <c r="MSU162" s="211">
        <f t="shared" si="148"/>
        <v>0</v>
      </c>
      <c r="MSV162" s="211">
        <f t="shared" si="148"/>
        <v>0</v>
      </c>
      <c r="MSW162" s="211">
        <f t="shared" si="148"/>
        <v>0</v>
      </c>
      <c r="MSX162" s="211">
        <f t="shared" si="148"/>
        <v>0</v>
      </c>
      <c r="MSY162" s="211">
        <f t="shared" si="148"/>
        <v>0</v>
      </c>
      <c r="MSZ162" s="211">
        <f t="shared" si="148"/>
        <v>0</v>
      </c>
      <c r="MTA162" s="211">
        <f t="shared" si="148"/>
        <v>0</v>
      </c>
      <c r="MTB162" s="211">
        <f t="shared" si="148"/>
        <v>0</v>
      </c>
      <c r="MTC162" s="211">
        <f t="shared" si="148"/>
        <v>0</v>
      </c>
      <c r="MTD162" s="211">
        <f t="shared" si="148"/>
        <v>0</v>
      </c>
      <c r="MTE162" s="211">
        <f t="shared" si="148"/>
        <v>0</v>
      </c>
      <c r="MTF162" s="211">
        <f t="shared" si="148"/>
        <v>0</v>
      </c>
      <c r="MTG162" s="211">
        <f t="shared" si="148"/>
        <v>0</v>
      </c>
      <c r="MTH162" s="211">
        <f t="shared" si="148"/>
        <v>0</v>
      </c>
      <c r="MTI162" s="211">
        <f t="shared" si="148"/>
        <v>0</v>
      </c>
      <c r="MTJ162" s="211">
        <f t="shared" si="148"/>
        <v>0</v>
      </c>
      <c r="MTK162" s="211">
        <f t="shared" si="148"/>
        <v>0</v>
      </c>
      <c r="MTL162" s="211">
        <f t="shared" si="148"/>
        <v>0</v>
      </c>
      <c r="MTM162" s="211">
        <f t="shared" si="148"/>
        <v>0</v>
      </c>
      <c r="MTN162" s="211">
        <f t="shared" si="148"/>
        <v>0</v>
      </c>
      <c r="MTO162" s="211">
        <f t="shared" si="148"/>
        <v>0</v>
      </c>
      <c r="MTP162" s="211">
        <f t="shared" si="148"/>
        <v>0</v>
      </c>
      <c r="MTQ162" s="211">
        <f t="shared" si="148"/>
        <v>0</v>
      </c>
      <c r="MTR162" s="211">
        <f t="shared" si="148"/>
        <v>0</v>
      </c>
      <c r="MTS162" s="211">
        <f t="shared" si="148"/>
        <v>0</v>
      </c>
      <c r="MTT162" s="211">
        <f t="shared" si="148"/>
        <v>0</v>
      </c>
      <c r="MTU162" s="211">
        <f t="shared" si="148"/>
        <v>0</v>
      </c>
      <c r="MTV162" s="211">
        <f t="shared" si="148"/>
        <v>0</v>
      </c>
      <c r="MTW162" s="211">
        <f t="shared" si="148"/>
        <v>0</v>
      </c>
      <c r="MTX162" s="211">
        <f t="shared" si="148"/>
        <v>0</v>
      </c>
      <c r="MTY162" s="211">
        <f t="shared" si="148"/>
        <v>0</v>
      </c>
      <c r="MTZ162" s="211">
        <f t="shared" si="148"/>
        <v>0</v>
      </c>
      <c r="MUA162" s="211">
        <f t="shared" si="148"/>
        <v>0</v>
      </c>
      <c r="MUB162" s="211">
        <f t="shared" si="148"/>
        <v>0</v>
      </c>
      <c r="MUC162" s="211">
        <f t="shared" si="148"/>
        <v>0</v>
      </c>
      <c r="MUD162" s="211">
        <f t="shared" si="148"/>
        <v>0</v>
      </c>
      <c r="MUE162" s="211">
        <f t="shared" si="148"/>
        <v>0</v>
      </c>
      <c r="MUF162" s="211">
        <f t="shared" si="148"/>
        <v>0</v>
      </c>
      <c r="MUG162" s="211">
        <f t="shared" si="148"/>
        <v>0</v>
      </c>
      <c r="MUH162" s="211">
        <f t="shared" si="148"/>
        <v>0</v>
      </c>
      <c r="MUI162" s="211">
        <f t="shared" si="148"/>
        <v>0</v>
      </c>
      <c r="MUJ162" s="211">
        <f t="shared" si="148"/>
        <v>0</v>
      </c>
      <c r="MUK162" s="211">
        <f t="shared" si="148"/>
        <v>0</v>
      </c>
      <c r="MUL162" s="211">
        <f t="shared" si="148"/>
        <v>0</v>
      </c>
      <c r="MUM162" s="211">
        <f t="shared" si="148"/>
        <v>0</v>
      </c>
      <c r="MUN162" s="211">
        <f t="shared" si="148"/>
        <v>0</v>
      </c>
      <c r="MUO162" s="211">
        <f t="shared" si="148"/>
        <v>0</v>
      </c>
      <c r="MUP162" s="211">
        <f t="shared" si="148"/>
        <v>0</v>
      </c>
      <c r="MUQ162" s="211">
        <f t="shared" ref="MUQ162:MXB162" si="149" xml:space="preserve"> MUQ$159</f>
        <v>0</v>
      </c>
      <c r="MUR162" s="211">
        <f t="shared" si="149"/>
        <v>0</v>
      </c>
      <c r="MUS162" s="211">
        <f t="shared" si="149"/>
        <v>0</v>
      </c>
      <c r="MUT162" s="211">
        <f t="shared" si="149"/>
        <v>0</v>
      </c>
      <c r="MUU162" s="211">
        <f t="shared" si="149"/>
        <v>0</v>
      </c>
      <c r="MUV162" s="211">
        <f t="shared" si="149"/>
        <v>0</v>
      </c>
      <c r="MUW162" s="211">
        <f t="shared" si="149"/>
        <v>0</v>
      </c>
      <c r="MUX162" s="211">
        <f t="shared" si="149"/>
        <v>0</v>
      </c>
      <c r="MUY162" s="211">
        <f t="shared" si="149"/>
        <v>0</v>
      </c>
      <c r="MUZ162" s="211">
        <f t="shared" si="149"/>
        <v>0</v>
      </c>
      <c r="MVA162" s="211">
        <f t="shared" si="149"/>
        <v>0</v>
      </c>
      <c r="MVB162" s="211">
        <f t="shared" si="149"/>
        <v>0</v>
      </c>
      <c r="MVC162" s="211">
        <f t="shared" si="149"/>
        <v>0</v>
      </c>
      <c r="MVD162" s="211">
        <f t="shared" si="149"/>
        <v>0</v>
      </c>
      <c r="MVE162" s="211">
        <f t="shared" si="149"/>
        <v>0</v>
      </c>
      <c r="MVF162" s="211">
        <f t="shared" si="149"/>
        <v>0</v>
      </c>
      <c r="MVG162" s="211">
        <f t="shared" si="149"/>
        <v>0</v>
      </c>
      <c r="MVH162" s="211">
        <f t="shared" si="149"/>
        <v>0</v>
      </c>
      <c r="MVI162" s="211">
        <f t="shared" si="149"/>
        <v>0</v>
      </c>
      <c r="MVJ162" s="211">
        <f t="shared" si="149"/>
        <v>0</v>
      </c>
      <c r="MVK162" s="211">
        <f t="shared" si="149"/>
        <v>0</v>
      </c>
      <c r="MVL162" s="211">
        <f t="shared" si="149"/>
        <v>0</v>
      </c>
      <c r="MVM162" s="211">
        <f t="shared" si="149"/>
        <v>0</v>
      </c>
      <c r="MVN162" s="211">
        <f t="shared" si="149"/>
        <v>0</v>
      </c>
      <c r="MVO162" s="211">
        <f t="shared" si="149"/>
        <v>0</v>
      </c>
      <c r="MVP162" s="211">
        <f t="shared" si="149"/>
        <v>0</v>
      </c>
      <c r="MVQ162" s="211">
        <f t="shared" si="149"/>
        <v>0</v>
      </c>
      <c r="MVR162" s="211">
        <f t="shared" si="149"/>
        <v>0</v>
      </c>
      <c r="MVS162" s="211">
        <f t="shared" si="149"/>
        <v>0</v>
      </c>
      <c r="MVT162" s="211">
        <f t="shared" si="149"/>
        <v>0</v>
      </c>
      <c r="MVU162" s="211">
        <f t="shared" si="149"/>
        <v>0</v>
      </c>
      <c r="MVV162" s="211">
        <f t="shared" si="149"/>
        <v>0</v>
      </c>
      <c r="MVW162" s="211">
        <f t="shared" si="149"/>
        <v>0</v>
      </c>
      <c r="MVX162" s="211">
        <f t="shared" si="149"/>
        <v>0</v>
      </c>
      <c r="MVY162" s="211">
        <f t="shared" si="149"/>
        <v>0</v>
      </c>
      <c r="MVZ162" s="211">
        <f t="shared" si="149"/>
        <v>0</v>
      </c>
      <c r="MWA162" s="211">
        <f t="shared" si="149"/>
        <v>0</v>
      </c>
      <c r="MWB162" s="211">
        <f t="shared" si="149"/>
        <v>0</v>
      </c>
      <c r="MWC162" s="211">
        <f t="shared" si="149"/>
        <v>0</v>
      </c>
      <c r="MWD162" s="211">
        <f t="shared" si="149"/>
        <v>0</v>
      </c>
      <c r="MWE162" s="211">
        <f t="shared" si="149"/>
        <v>0</v>
      </c>
      <c r="MWF162" s="211">
        <f t="shared" si="149"/>
        <v>0</v>
      </c>
      <c r="MWG162" s="211">
        <f t="shared" si="149"/>
        <v>0</v>
      </c>
      <c r="MWH162" s="211">
        <f t="shared" si="149"/>
        <v>0</v>
      </c>
      <c r="MWI162" s="211">
        <f t="shared" si="149"/>
        <v>0</v>
      </c>
      <c r="MWJ162" s="211">
        <f t="shared" si="149"/>
        <v>0</v>
      </c>
      <c r="MWK162" s="211">
        <f t="shared" si="149"/>
        <v>0</v>
      </c>
      <c r="MWL162" s="211">
        <f t="shared" si="149"/>
        <v>0</v>
      </c>
      <c r="MWM162" s="211">
        <f t="shared" si="149"/>
        <v>0</v>
      </c>
      <c r="MWN162" s="211">
        <f t="shared" si="149"/>
        <v>0</v>
      </c>
      <c r="MWO162" s="211">
        <f t="shared" si="149"/>
        <v>0</v>
      </c>
      <c r="MWP162" s="211">
        <f t="shared" si="149"/>
        <v>0</v>
      </c>
      <c r="MWQ162" s="211">
        <f t="shared" si="149"/>
        <v>0</v>
      </c>
      <c r="MWR162" s="211">
        <f t="shared" si="149"/>
        <v>0</v>
      </c>
      <c r="MWS162" s="211">
        <f t="shared" si="149"/>
        <v>0</v>
      </c>
      <c r="MWT162" s="211">
        <f t="shared" si="149"/>
        <v>0</v>
      </c>
      <c r="MWU162" s="211">
        <f t="shared" si="149"/>
        <v>0</v>
      </c>
      <c r="MWV162" s="211">
        <f t="shared" si="149"/>
        <v>0</v>
      </c>
      <c r="MWW162" s="211">
        <f t="shared" si="149"/>
        <v>0</v>
      </c>
      <c r="MWX162" s="211">
        <f t="shared" si="149"/>
        <v>0</v>
      </c>
      <c r="MWY162" s="211">
        <f t="shared" si="149"/>
        <v>0</v>
      </c>
      <c r="MWZ162" s="211">
        <f t="shared" si="149"/>
        <v>0</v>
      </c>
      <c r="MXA162" s="211">
        <f t="shared" si="149"/>
        <v>0</v>
      </c>
      <c r="MXB162" s="211">
        <f t="shared" si="149"/>
        <v>0</v>
      </c>
      <c r="MXC162" s="211">
        <f t="shared" ref="MXC162:MZN162" si="150" xml:space="preserve"> MXC$159</f>
        <v>0</v>
      </c>
      <c r="MXD162" s="211">
        <f t="shared" si="150"/>
        <v>0</v>
      </c>
      <c r="MXE162" s="211">
        <f t="shared" si="150"/>
        <v>0</v>
      </c>
      <c r="MXF162" s="211">
        <f t="shared" si="150"/>
        <v>0</v>
      </c>
      <c r="MXG162" s="211">
        <f t="shared" si="150"/>
        <v>0</v>
      </c>
      <c r="MXH162" s="211">
        <f t="shared" si="150"/>
        <v>0</v>
      </c>
      <c r="MXI162" s="211">
        <f t="shared" si="150"/>
        <v>0</v>
      </c>
      <c r="MXJ162" s="211">
        <f t="shared" si="150"/>
        <v>0</v>
      </c>
      <c r="MXK162" s="211">
        <f t="shared" si="150"/>
        <v>0</v>
      </c>
      <c r="MXL162" s="211">
        <f t="shared" si="150"/>
        <v>0</v>
      </c>
      <c r="MXM162" s="211">
        <f t="shared" si="150"/>
        <v>0</v>
      </c>
      <c r="MXN162" s="211">
        <f t="shared" si="150"/>
        <v>0</v>
      </c>
      <c r="MXO162" s="211">
        <f t="shared" si="150"/>
        <v>0</v>
      </c>
      <c r="MXP162" s="211">
        <f t="shared" si="150"/>
        <v>0</v>
      </c>
      <c r="MXQ162" s="211">
        <f t="shared" si="150"/>
        <v>0</v>
      </c>
      <c r="MXR162" s="211">
        <f t="shared" si="150"/>
        <v>0</v>
      </c>
      <c r="MXS162" s="211">
        <f t="shared" si="150"/>
        <v>0</v>
      </c>
      <c r="MXT162" s="211">
        <f t="shared" si="150"/>
        <v>0</v>
      </c>
      <c r="MXU162" s="211">
        <f t="shared" si="150"/>
        <v>0</v>
      </c>
      <c r="MXV162" s="211">
        <f t="shared" si="150"/>
        <v>0</v>
      </c>
      <c r="MXW162" s="211">
        <f t="shared" si="150"/>
        <v>0</v>
      </c>
      <c r="MXX162" s="211">
        <f t="shared" si="150"/>
        <v>0</v>
      </c>
      <c r="MXY162" s="211">
        <f t="shared" si="150"/>
        <v>0</v>
      </c>
      <c r="MXZ162" s="211">
        <f t="shared" si="150"/>
        <v>0</v>
      </c>
      <c r="MYA162" s="211">
        <f t="shared" si="150"/>
        <v>0</v>
      </c>
      <c r="MYB162" s="211">
        <f t="shared" si="150"/>
        <v>0</v>
      </c>
      <c r="MYC162" s="211">
        <f t="shared" si="150"/>
        <v>0</v>
      </c>
      <c r="MYD162" s="211">
        <f t="shared" si="150"/>
        <v>0</v>
      </c>
      <c r="MYE162" s="211">
        <f t="shared" si="150"/>
        <v>0</v>
      </c>
      <c r="MYF162" s="211">
        <f t="shared" si="150"/>
        <v>0</v>
      </c>
      <c r="MYG162" s="211">
        <f t="shared" si="150"/>
        <v>0</v>
      </c>
      <c r="MYH162" s="211">
        <f t="shared" si="150"/>
        <v>0</v>
      </c>
      <c r="MYI162" s="211">
        <f t="shared" si="150"/>
        <v>0</v>
      </c>
      <c r="MYJ162" s="211">
        <f t="shared" si="150"/>
        <v>0</v>
      </c>
      <c r="MYK162" s="211">
        <f t="shared" si="150"/>
        <v>0</v>
      </c>
      <c r="MYL162" s="211">
        <f t="shared" si="150"/>
        <v>0</v>
      </c>
      <c r="MYM162" s="211">
        <f t="shared" si="150"/>
        <v>0</v>
      </c>
      <c r="MYN162" s="211">
        <f t="shared" si="150"/>
        <v>0</v>
      </c>
      <c r="MYO162" s="211">
        <f t="shared" si="150"/>
        <v>0</v>
      </c>
      <c r="MYP162" s="211">
        <f t="shared" si="150"/>
        <v>0</v>
      </c>
      <c r="MYQ162" s="211">
        <f t="shared" si="150"/>
        <v>0</v>
      </c>
      <c r="MYR162" s="211">
        <f t="shared" si="150"/>
        <v>0</v>
      </c>
      <c r="MYS162" s="211">
        <f t="shared" si="150"/>
        <v>0</v>
      </c>
      <c r="MYT162" s="211">
        <f t="shared" si="150"/>
        <v>0</v>
      </c>
      <c r="MYU162" s="211">
        <f t="shared" si="150"/>
        <v>0</v>
      </c>
      <c r="MYV162" s="211">
        <f t="shared" si="150"/>
        <v>0</v>
      </c>
      <c r="MYW162" s="211">
        <f t="shared" si="150"/>
        <v>0</v>
      </c>
      <c r="MYX162" s="211">
        <f t="shared" si="150"/>
        <v>0</v>
      </c>
      <c r="MYY162" s="211">
        <f t="shared" si="150"/>
        <v>0</v>
      </c>
      <c r="MYZ162" s="211">
        <f t="shared" si="150"/>
        <v>0</v>
      </c>
      <c r="MZA162" s="211">
        <f t="shared" si="150"/>
        <v>0</v>
      </c>
      <c r="MZB162" s="211">
        <f t="shared" si="150"/>
        <v>0</v>
      </c>
      <c r="MZC162" s="211">
        <f t="shared" si="150"/>
        <v>0</v>
      </c>
      <c r="MZD162" s="211">
        <f t="shared" si="150"/>
        <v>0</v>
      </c>
      <c r="MZE162" s="211">
        <f t="shared" si="150"/>
        <v>0</v>
      </c>
      <c r="MZF162" s="211">
        <f t="shared" si="150"/>
        <v>0</v>
      </c>
      <c r="MZG162" s="211">
        <f t="shared" si="150"/>
        <v>0</v>
      </c>
      <c r="MZH162" s="211">
        <f t="shared" si="150"/>
        <v>0</v>
      </c>
      <c r="MZI162" s="211">
        <f t="shared" si="150"/>
        <v>0</v>
      </c>
      <c r="MZJ162" s="211">
        <f t="shared" si="150"/>
        <v>0</v>
      </c>
      <c r="MZK162" s="211">
        <f t="shared" si="150"/>
        <v>0</v>
      </c>
      <c r="MZL162" s="211">
        <f t="shared" si="150"/>
        <v>0</v>
      </c>
      <c r="MZM162" s="211">
        <f t="shared" si="150"/>
        <v>0</v>
      </c>
      <c r="MZN162" s="211">
        <f t="shared" si="150"/>
        <v>0</v>
      </c>
      <c r="MZO162" s="211">
        <f t="shared" ref="MZO162:NBZ162" si="151" xml:space="preserve"> MZO$159</f>
        <v>0</v>
      </c>
      <c r="MZP162" s="211">
        <f t="shared" si="151"/>
        <v>0</v>
      </c>
      <c r="MZQ162" s="211">
        <f t="shared" si="151"/>
        <v>0</v>
      </c>
      <c r="MZR162" s="211">
        <f t="shared" si="151"/>
        <v>0</v>
      </c>
      <c r="MZS162" s="211">
        <f t="shared" si="151"/>
        <v>0</v>
      </c>
      <c r="MZT162" s="211">
        <f t="shared" si="151"/>
        <v>0</v>
      </c>
      <c r="MZU162" s="211">
        <f t="shared" si="151"/>
        <v>0</v>
      </c>
      <c r="MZV162" s="211">
        <f t="shared" si="151"/>
        <v>0</v>
      </c>
      <c r="MZW162" s="211">
        <f t="shared" si="151"/>
        <v>0</v>
      </c>
      <c r="MZX162" s="211">
        <f t="shared" si="151"/>
        <v>0</v>
      </c>
      <c r="MZY162" s="211">
        <f t="shared" si="151"/>
        <v>0</v>
      </c>
      <c r="MZZ162" s="211">
        <f t="shared" si="151"/>
        <v>0</v>
      </c>
      <c r="NAA162" s="211">
        <f t="shared" si="151"/>
        <v>0</v>
      </c>
      <c r="NAB162" s="211">
        <f t="shared" si="151"/>
        <v>0</v>
      </c>
      <c r="NAC162" s="211">
        <f t="shared" si="151"/>
        <v>0</v>
      </c>
      <c r="NAD162" s="211">
        <f t="shared" si="151"/>
        <v>0</v>
      </c>
      <c r="NAE162" s="211">
        <f t="shared" si="151"/>
        <v>0</v>
      </c>
      <c r="NAF162" s="211">
        <f t="shared" si="151"/>
        <v>0</v>
      </c>
      <c r="NAG162" s="211">
        <f t="shared" si="151"/>
        <v>0</v>
      </c>
      <c r="NAH162" s="211">
        <f t="shared" si="151"/>
        <v>0</v>
      </c>
      <c r="NAI162" s="211">
        <f t="shared" si="151"/>
        <v>0</v>
      </c>
      <c r="NAJ162" s="211">
        <f t="shared" si="151"/>
        <v>0</v>
      </c>
      <c r="NAK162" s="211">
        <f t="shared" si="151"/>
        <v>0</v>
      </c>
      <c r="NAL162" s="211">
        <f t="shared" si="151"/>
        <v>0</v>
      </c>
      <c r="NAM162" s="211">
        <f t="shared" si="151"/>
        <v>0</v>
      </c>
      <c r="NAN162" s="211">
        <f t="shared" si="151"/>
        <v>0</v>
      </c>
      <c r="NAO162" s="211">
        <f t="shared" si="151"/>
        <v>0</v>
      </c>
      <c r="NAP162" s="211">
        <f t="shared" si="151"/>
        <v>0</v>
      </c>
      <c r="NAQ162" s="211">
        <f t="shared" si="151"/>
        <v>0</v>
      </c>
      <c r="NAR162" s="211">
        <f t="shared" si="151"/>
        <v>0</v>
      </c>
      <c r="NAS162" s="211">
        <f t="shared" si="151"/>
        <v>0</v>
      </c>
      <c r="NAT162" s="211">
        <f t="shared" si="151"/>
        <v>0</v>
      </c>
      <c r="NAU162" s="211">
        <f t="shared" si="151"/>
        <v>0</v>
      </c>
      <c r="NAV162" s="211">
        <f t="shared" si="151"/>
        <v>0</v>
      </c>
      <c r="NAW162" s="211">
        <f t="shared" si="151"/>
        <v>0</v>
      </c>
      <c r="NAX162" s="211">
        <f t="shared" si="151"/>
        <v>0</v>
      </c>
      <c r="NAY162" s="211">
        <f t="shared" si="151"/>
        <v>0</v>
      </c>
      <c r="NAZ162" s="211">
        <f t="shared" si="151"/>
        <v>0</v>
      </c>
      <c r="NBA162" s="211">
        <f t="shared" si="151"/>
        <v>0</v>
      </c>
      <c r="NBB162" s="211">
        <f t="shared" si="151"/>
        <v>0</v>
      </c>
      <c r="NBC162" s="211">
        <f t="shared" si="151"/>
        <v>0</v>
      </c>
      <c r="NBD162" s="211">
        <f t="shared" si="151"/>
        <v>0</v>
      </c>
      <c r="NBE162" s="211">
        <f t="shared" si="151"/>
        <v>0</v>
      </c>
      <c r="NBF162" s="211">
        <f t="shared" si="151"/>
        <v>0</v>
      </c>
      <c r="NBG162" s="211">
        <f t="shared" si="151"/>
        <v>0</v>
      </c>
      <c r="NBH162" s="211">
        <f t="shared" si="151"/>
        <v>0</v>
      </c>
      <c r="NBI162" s="211">
        <f t="shared" si="151"/>
        <v>0</v>
      </c>
      <c r="NBJ162" s="211">
        <f t="shared" si="151"/>
        <v>0</v>
      </c>
      <c r="NBK162" s="211">
        <f t="shared" si="151"/>
        <v>0</v>
      </c>
      <c r="NBL162" s="211">
        <f t="shared" si="151"/>
        <v>0</v>
      </c>
      <c r="NBM162" s="211">
        <f t="shared" si="151"/>
        <v>0</v>
      </c>
      <c r="NBN162" s="211">
        <f t="shared" si="151"/>
        <v>0</v>
      </c>
      <c r="NBO162" s="211">
        <f t="shared" si="151"/>
        <v>0</v>
      </c>
      <c r="NBP162" s="211">
        <f t="shared" si="151"/>
        <v>0</v>
      </c>
      <c r="NBQ162" s="211">
        <f t="shared" si="151"/>
        <v>0</v>
      </c>
      <c r="NBR162" s="211">
        <f t="shared" si="151"/>
        <v>0</v>
      </c>
      <c r="NBS162" s="211">
        <f t="shared" si="151"/>
        <v>0</v>
      </c>
      <c r="NBT162" s="211">
        <f t="shared" si="151"/>
        <v>0</v>
      </c>
      <c r="NBU162" s="211">
        <f t="shared" si="151"/>
        <v>0</v>
      </c>
      <c r="NBV162" s="211">
        <f t="shared" si="151"/>
        <v>0</v>
      </c>
      <c r="NBW162" s="211">
        <f t="shared" si="151"/>
        <v>0</v>
      </c>
      <c r="NBX162" s="211">
        <f t="shared" si="151"/>
        <v>0</v>
      </c>
      <c r="NBY162" s="211">
        <f t="shared" si="151"/>
        <v>0</v>
      </c>
      <c r="NBZ162" s="211">
        <f t="shared" si="151"/>
        <v>0</v>
      </c>
      <c r="NCA162" s="211">
        <f t="shared" ref="NCA162:NEL162" si="152" xml:space="preserve"> NCA$159</f>
        <v>0</v>
      </c>
      <c r="NCB162" s="211">
        <f t="shared" si="152"/>
        <v>0</v>
      </c>
      <c r="NCC162" s="211">
        <f t="shared" si="152"/>
        <v>0</v>
      </c>
      <c r="NCD162" s="211">
        <f t="shared" si="152"/>
        <v>0</v>
      </c>
      <c r="NCE162" s="211">
        <f t="shared" si="152"/>
        <v>0</v>
      </c>
      <c r="NCF162" s="211">
        <f t="shared" si="152"/>
        <v>0</v>
      </c>
      <c r="NCG162" s="211">
        <f t="shared" si="152"/>
        <v>0</v>
      </c>
      <c r="NCH162" s="211">
        <f t="shared" si="152"/>
        <v>0</v>
      </c>
      <c r="NCI162" s="211">
        <f t="shared" si="152"/>
        <v>0</v>
      </c>
      <c r="NCJ162" s="211">
        <f t="shared" si="152"/>
        <v>0</v>
      </c>
      <c r="NCK162" s="211">
        <f t="shared" si="152"/>
        <v>0</v>
      </c>
      <c r="NCL162" s="211">
        <f t="shared" si="152"/>
        <v>0</v>
      </c>
      <c r="NCM162" s="211">
        <f t="shared" si="152"/>
        <v>0</v>
      </c>
      <c r="NCN162" s="211">
        <f t="shared" si="152"/>
        <v>0</v>
      </c>
      <c r="NCO162" s="211">
        <f t="shared" si="152"/>
        <v>0</v>
      </c>
      <c r="NCP162" s="211">
        <f t="shared" si="152"/>
        <v>0</v>
      </c>
      <c r="NCQ162" s="211">
        <f t="shared" si="152"/>
        <v>0</v>
      </c>
      <c r="NCR162" s="211">
        <f t="shared" si="152"/>
        <v>0</v>
      </c>
      <c r="NCS162" s="211">
        <f t="shared" si="152"/>
        <v>0</v>
      </c>
      <c r="NCT162" s="211">
        <f t="shared" si="152"/>
        <v>0</v>
      </c>
      <c r="NCU162" s="211">
        <f t="shared" si="152"/>
        <v>0</v>
      </c>
      <c r="NCV162" s="211">
        <f t="shared" si="152"/>
        <v>0</v>
      </c>
      <c r="NCW162" s="211">
        <f t="shared" si="152"/>
        <v>0</v>
      </c>
      <c r="NCX162" s="211">
        <f t="shared" si="152"/>
        <v>0</v>
      </c>
      <c r="NCY162" s="211">
        <f t="shared" si="152"/>
        <v>0</v>
      </c>
      <c r="NCZ162" s="211">
        <f t="shared" si="152"/>
        <v>0</v>
      </c>
      <c r="NDA162" s="211">
        <f t="shared" si="152"/>
        <v>0</v>
      </c>
      <c r="NDB162" s="211">
        <f t="shared" si="152"/>
        <v>0</v>
      </c>
      <c r="NDC162" s="211">
        <f t="shared" si="152"/>
        <v>0</v>
      </c>
      <c r="NDD162" s="211">
        <f t="shared" si="152"/>
        <v>0</v>
      </c>
      <c r="NDE162" s="211">
        <f t="shared" si="152"/>
        <v>0</v>
      </c>
      <c r="NDF162" s="211">
        <f t="shared" si="152"/>
        <v>0</v>
      </c>
      <c r="NDG162" s="211">
        <f t="shared" si="152"/>
        <v>0</v>
      </c>
      <c r="NDH162" s="211">
        <f t="shared" si="152"/>
        <v>0</v>
      </c>
      <c r="NDI162" s="211">
        <f t="shared" si="152"/>
        <v>0</v>
      </c>
      <c r="NDJ162" s="211">
        <f t="shared" si="152"/>
        <v>0</v>
      </c>
      <c r="NDK162" s="211">
        <f t="shared" si="152"/>
        <v>0</v>
      </c>
      <c r="NDL162" s="211">
        <f t="shared" si="152"/>
        <v>0</v>
      </c>
      <c r="NDM162" s="211">
        <f t="shared" si="152"/>
        <v>0</v>
      </c>
      <c r="NDN162" s="211">
        <f t="shared" si="152"/>
        <v>0</v>
      </c>
      <c r="NDO162" s="211">
        <f t="shared" si="152"/>
        <v>0</v>
      </c>
      <c r="NDP162" s="211">
        <f t="shared" si="152"/>
        <v>0</v>
      </c>
      <c r="NDQ162" s="211">
        <f t="shared" si="152"/>
        <v>0</v>
      </c>
      <c r="NDR162" s="211">
        <f t="shared" si="152"/>
        <v>0</v>
      </c>
      <c r="NDS162" s="211">
        <f t="shared" si="152"/>
        <v>0</v>
      </c>
      <c r="NDT162" s="211">
        <f t="shared" si="152"/>
        <v>0</v>
      </c>
      <c r="NDU162" s="211">
        <f t="shared" si="152"/>
        <v>0</v>
      </c>
      <c r="NDV162" s="211">
        <f t="shared" si="152"/>
        <v>0</v>
      </c>
      <c r="NDW162" s="211">
        <f t="shared" si="152"/>
        <v>0</v>
      </c>
      <c r="NDX162" s="211">
        <f t="shared" si="152"/>
        <v>0</v>
      </c>
      <c r="NDY162" s="211">
        <f t="shared" si="152"/>
        <v>0</v>
      </c>
      <c r="NDZ162" s="211">
        <f t="shared" si="152"/>
        <v>0</v>
      </c>
      <c r="NEA162" s="211">
        <f t="shared" si="152"/>
        <v>0</v>
      </c>
      <c r="NEB162" s="211">
        <f t="shared" si="152"/>
        <v>0</v>
      </c>
      <c r="NEC162" s="211">
        <f t="shared" si="152"/>
        <v>0</v>
      </c>
      <c r="NED162" s="211">
        <f t="shared" si="152"/>
        <v>0</v>
      </c>
      <c r="NEE162" s="211">
        <f t="shared" si="152"/>
        <v>0</v>
      </c>
      <c r="NEF162" s="211">
        <f t="shared" si="152"/>
        <v>0</v>
      </c>
      <c r="NEG162" s="211">
        <f t="shared" si="152"/>
        <v>0</v>
      </c>
      <c r="NEH162" s="211">
        <f t="shared" si="152"/>
        <v>0</v>
      </c>
      <c r="NEI162" s="211">
        <f t="shared" si="152"/>
        <v>0</v>
      </c>
      <c r="NEJ162" s="211">
        <f t="shared" si="152"/>
        <v>0</v>
      </c>
      <c r="NEK162" s="211">
        <f t="shared" si="152"/>
        <v>0</v>
      </c>
      <c r="NEL162" s="211">
        <f t="shared" si="152"/>
        <v>0</v>
      </c>
      <c r="NEM162" s="211">
        <f t="shared" ref="NEM162:NGX162" si="153" xml:space="preserve"> NEM$159</f>
        <v>0</v>
      </c>
      <c r="NEN162" s="211">
        <f t="shared" si="153"/>
        <v>0</v>
      </c>
      <c r="NEO162" s="211">
        <f t="shared" si="153"/>
        <v>0</v>
      </c>
      <c r="NEP162" s="211">
        <f t="shared" si="153"/>
        <v>0</v>
      </c>
      <c r="NEQ162" s="211">
        <f t="shared" si="153"/>
        <v>0</v>
      </c>
      <c r="NER162" s="211">
        <f t="shared" si="153"/>
        <v>0</v>
      </c>
      <c r="NES162" s="211">
        <f t="shared" si="153"/>
        <v>0</v>
      </c>
      <c r="NET162" s="211">
        <f t="shared" si="153"/>
        <v>0</v>
      </c>
      <c r="NEU162" s="211">
        <f t="shared" si="153"/>
        <v>0</v>
      </c>
      <c r="NEV162" s="211">
        <f t="shared" si="153"/>
        <v>0</v>
      </c>
      <c r="NEW162" s="211">
        <f t="shared" si="153"/>
        <v>0</v>
      </c>
      <c r="NEX162" s="211">
        <f t="shared" si="153"/>
        <v>0</v>
      </c>
      <c r="NEY162" s="211">
        <f t="shared" si="153"/>
        <v>0</v>
      </c>
      <c r="NEZ162" s="211">
        <f t="shared" si="153"/>
        <v>0</v>
      </c>
      <c r="NFA162" s="211">
        <f t="shared" si="153"/>
        <v>0</v>
      </c>
      <c r="NFB162" s="211">
        <f t="shared" si="153"/>
        <v>0</v>
      </c>
      <c r="NFC162" s="211">
        <f t="shared" si="153"/>
        <v>0</v>
      </c>
      <c r="NFD162" s="211">
        <f t="shared" si="153"/>
        <v>0</v>
      </c>
      <c r="NFE162" s="211">
        <f t="shared" si="153"/>
        <v>0</v>
      </c>
      <c r="NFF162" s="211">
        <f t="shared" si="153"/>
        <v>0</v>
      </c>
      <c r="NFG162" s="211">
        <f t="shared" si="153"/>
        <v>0</v>
      </c>
      <c r="NFH162" s="211">
        <f t="shared" si="153"/>
        <v>0</v>
      </c>
      <c r="NFI162" s="211">
        <f t="shared" si="153"/>
        <v>0</v>
      </c>
      <c r="NFJ162" s="211">
        <f t="shared" si="153"/>
        <v>0</v>
      </c>
      <c r="NFK162" s="211">
        <f t="shared" si="153"/>
        <v>0</v>
      </c>
      <c r="NFL162" s="211">
        <f t="shared" si="153"/>
        <v>0</v>
      </c>
      <c r="NFM162" s="211">
        <f t="shared" si="153"/>
        <v>0</v>
      </c>
      <c r="NFN162" s="211">
        <f t="shared" si="153"/>
        <v>0</v>
      </c>
      <c r="NFO162" s="211">
        <f t="shared" si="153"/>
        <v>0</v>
      </c>
      <c r="NFP162" s="211">
        <f t="shared" si="153"/>
        <v>0</v>
      </c>
      <c r="NFQ162" s="211">
        <f t="shared" si="153"/>
        <v>0</v>
      </c>
      <c r="NFR162" s="211">
        <f t="shared" si="153"/>
        <v>0</v>
      </c>
      <c r="NFS162" s="211">
        <f t="shared" si="153"/>
        <v>0</v>
      </c>
      <c r="NFT162" s="211">
        <f t="shared" si="153"/>
        <v>0</v>
      </c>
      <c r="NFU162" s="211">
        <f t="shared" si="153"/>
        <v>0</v>
      </c>
      <c r="NFV162" s="211">
        <f t="shared" si="153"/>
        <v>0</v>
      </c>
      <c r="NFW162" s="211">
        <f t="shared" si="153"/>
        <v>0</v>
      </c>
      <c r="NFX162" s="211">
        <f t="shared" si="153"/>
        <v>0</v>
      </c>
      <c r="NFY162" s="211">
        <f t="shared" si="153"/>
        <v>0</v>
      </c>
      <c r="NFZ162" s="211">
        <f t="shared" si="153"/>
        <v>0</v>
      </c>
      <c r="NGA162" s="211">
        <f t="shared" si="153"/>
        <v>0</v>
      </c>
      <c r="NGB162" s="211">
        <f t="shared" si="153"/>
        <v>0</v>
      </c>
      <c r="NGC162" s="211">
        <f t="shared" si="153"/>
        <v>0</v>
      </c>
      <c r="NGD162" s="211">
        <f t="shared" si="153"/>
        <v>0</v>
      </c>
      <c r="NGE162" s="211">
        <f t="shared" si="153"/>
        <v>0</v>
      </c>
      <c r="NGF162" s="211">
        <f t="shared" si="153"/>
        <v>0</v>
      </c>
      <c r="NGG162" s="211">
        <f t="shared" si="153"/>
        <v>0</v>
      </c>
      <c r="NGH162" s="211">
        <f t="shared" si="153"/>
        <v>0</v>
      </c>
      <c r="NGI162" s="211">
        <f t="shared" si="153"/>
        <v>0</v>
      </c>
      <c r="NGJ162" s="211">
        <f t="shared" si="153"/>
        <v>0</v>
      </c>
      <c r="NGK162" s="211">
        <f t="shared" si="153"/>
        <v>0</v>
      </c>
      <c r="NGL162" s="211">
        <f t="shared" si="153"/>
        <v>0</v>
      </c>
      <c r="NGM162" s="211">
        <f t="shared" si="153"/>
        <v>0</v>
      </c>
      <c r="NGN162" s="211">
        <f t="shared" si="153"/>
        <v>0</v>
      </c>
      <c r="NGO162" s="211">
        <f t="shared" si="153"/>
        <v>0</v>
      </c>
      <c r="NGP162" s="211">
        <f t="shared" si="153"/>
        <v>0</v>
      </c>
      <c r="NGQ162" s="211">
        <f t="shared" si="153"/>
        <v>0</v>
      </c>
      <c r="NGR162" s="211">
        <f t="shared" si="153"/>
        <v>0</v>
      </c>
      <c r="NGS162" s="211">
        <f t="shared" si="153"/>
        <v>0</v>
      </c>
      <c r="NGT162" s="211">
        <f t="shared" si="153"/>
        <v>0</v>
      </c>
      <c r="NGU162" s="211">
        <f t="shared" si="153"/>
        <v>0</v>
      </c>
      <c r="NGV162" s="211">
        <f t="shared" si="153"/>
        <v>0</v>
      </c>
      <c r="NGW162" s="211">
        <f t="shared" si="153"/>
        <v>0</v>
      </c>
      <c r="NGX162" s="211">
        <f t="shared" si="153"/>
        <v>0</v>
      </c>
      <c r="NGY162" s="211">
        <f t="shared" ref="NGY162:NJJ162" si="154" xml:space="preserve"> NGY$159</f>
        <v>0</v>
      </c>
      <c r="NGZ162" s="211">
        <f t="shared" si="154"/>
        <v>0</v>
      </c>
      <c r="NHA162" s="211">
        <f t="shared" si="154"/>
        <v>0</v>
      </c>
      <c r="NHB162" s="211">
        <f t="shared" si="154"/>
        <v>0</v>
      </c>
      <c r="NHC162" s="211">
        <f t="shared" si="154"/>
        <v>0</v>
      </c>
      <c r="NHD162" s="211">
        <f t="shared" si="154"/>
        <v>0</v>
      </c>
      <c r="NHE162" s="211">
        <f t="shared" si="154"/>
        <v>0</v>
      </c>
      <c r="NHF162" s="211">
        <f t="shared" si="154"/>
        <v>0</v>
      </c>
      <c r="NHG162" s="211">
        <f t="shared" si="154"/>
        <v>0</v>
      </c>
      <c r="NHH162" s="211">
        <f t="shared" si="154"/>
        <v>0</v>
      </c>
      <c r="NHI162" s="211">
        <f t="shared" si="154"/>
        <v>0</v>
      </c>
      <c r="NHJ162" s="211">
        <f t="shared" si="154"/>
        <v>0</v>
      </c>
      <c r="NHK162" s="211">
        <f t="shared" si="154"/>
        <v>0</v>
      </c>
      <c r="NHL162" s="211">
        <f t="shared" si="154"/>
        <v>0</v>
      </c>
      <c r="NHM162" s="211">
        <f t="shared" si="154"/>
        <v>0</v>
      </c>
      <c r="NHN162" s="211">
        <f t="shared" si="154"/>
        <v>0</v>
      </c>
      <c r="NHO162" s="211">
        <f t="shared" si="154"/>
        <v>0</v>
      </c>
      <c r="NHP162" s="211">
        <f t="shared" si="154"/>
        <v>0</v>
      </c>
      <c r="NHQ162" s="211">
        <f t="shared" si="154"/>
        <v>0</v>
      </c>
      <c r="NHR162" s="211">
        <f t="shared" si="154"/>
        <v>0</v>
      </c>
      <c r="NHS162" s="211">
        <f t="shared" si="154"/>
        <v>0</v>
      </c>
      <c r="NHT162" s="211">
        <f t="shared" si="154"/>
        <v>0</v>
      </c>
      <c r="NHU162" s="211">
        <f t="shared" si="154"/>
        <v>0</v>
      </c>
      <c r="NHV162" s="211">
        <f t="shared" si="154"/>
        <v>0</v>
      </c>
      <c r="NHW162" s="211">
        <f t="shared" si="154"/>
        <v>0</v>
      </c>
      <c r="NHX162" s="211">
        <f t="shared" si="154"/>
        <v>0</v>
      </c>
      <c r="NHY162" s="211">
        <f t="shared" si="154"/>
        <v>0</v>
      </c>
      <c r="NHZ162" s="211">
        <f t="shared" si="154"/>
        <v>0</v>
      </c>
      <c r="NIA162" s="211">
        <f t="shared" si="154"/>
        <v>0</v>
      </c>
      <c r="NIB162" s="211">
        <f t="shared" si="154"/>
        <v>0</v>
      </c>
      <c r="NIC162" s="211">
        <f t="shared" si="154"/>
        <v>0</v>
      </c>
      <c r="NID162" s="211">
        <f t="shared" si="154"/>
        <v>0</v>
      </c>
      <c r="NIE162" s="211">
        <f t="shared" si="154"/>
        <v>0</v>
      </c>
      <c r="NIF162" s="211">
        <f t="shared" si="154"/>
        <v>0</v>
      </c>
      <c r="NIG162" s="211">
        <f t="shared" si="154"/>
        <v>0</v>
      </c>
      <c r="NIH162" s="211">
        <f t="shared" si="154"/>
        <v>0</v>
      </c>
      <c r="NII162" s="211">
        <f t="shared" si="154"/>
        <v>0</v>
      </c>
      <c r="NIJ162" s="211">
        <f t="shared" si="154"/>
        <v>0</v>
      </c>
      <c r="NIK162" s="211">
        <f t="shared" si="154"/>
        <v>0</v>
      </c>
      <c r="NIL162" s="211">
        <f t="shared" si="154"/>
        <v>0</v>
      </c>
      <c r="NIM162" s="211">
        <f t="shared" si="154"/>
        <v>0</v>
      </c>
      <c r="NIN162" s="211">
        <f t="shared" si="154"/>
        <v>0</v>
      </c>
      <c r="NIO162" s="211">
        <f t="shared" si="154"/>
        <v>0</v>
      </c>
      <c r="NIP162" s="211">
        <f t="shared" si="154"/>
        <v>0</v>
      </c>
      <c r="NIQ162" s="211">
        <f t="shared" si="154"/>
        <v>0</v>
      </c>
      <c r="NIR162" s="211">
        <f t="shared" si="154"/>
        <v>0</v>
      </c>
      <c r="NIS162" s="211">
        <f t="shared" si="154"/>
        <v>0</v>
      </c>
      <c r="NIT162" s="211">
        <f t="shared" si="154"/>
        <v>0</v>
      </c>
      <c r="NIU162" s="211">
        <f t="shared" si="154"/>
        <v>0</v>
      </c>
      <c r="NIV162" s="211">
        <f t="shared" si="154"/>
        <v>0</v>
      </c>
      <c r="NIW162" s="211">
        <f t="shared" si="154"/>
        <v>0</v>
      </c>
      <c r="NIX162" s="211">
        <f t="shared" si="154"/>
        <v>0</v>
      </c>
      <c r="NIY162" s="211">
        <f t="shared" si="154"/>
        <v>0</v>
      </c>
      <c r="NIZ162" s="211">
        <f t="shared" si="154"/>
        <v>0</v>
      </c>
      <c r="NJA162" s="211">
        <f t="shared" si="154"/>
        <v>0</v>
      </c>
      <c r="NJB162" s="211">
        <f t="shared" si="154"/>
        <v>0</v>
      </c>
      <c r="NJC162" s="211">
        <f t="shared" si="154"/>
        <v>0</v>
      </c>
      <c r="NJD162" s="211">
        <f t="shared" si="154"/>
        <v>0</v>
      </c>
      <c r="NJE162" s="211">
        <f t="shared" si="154"/>
        <v>0</v>
      </c>
      <c r="NJF162" s="211">
        <f t="shared" si="154"/>
        <v>0</v>
      </c>
      <c r="NJG162" s="211">
        <f t="shared" si="154"/>
        <v>0</v>
      </c>
      <c r="NJH162" s="211">
        <f t="shared" si="154"/>
        <v>0</v>
      </c>
      <c r="NJI162" s="211">
        <f t="shared" si="154"/>
        <v>0</v>
      </c>
      <c r="NJJ162" s="211">
        <f t="shared" si="154"/>
        <v>0</v>
      </c>
      <c r="NJK162" s="211">
        <f t="shared" ref="NJK162:NLV162" si="155" xml:space="preserve"> NJK$159</f>
        <v>0</v>
      </c>
      <c r="NJL162" s="211">
        <f t="shared" si="155"/>
        <v>0</v>
      </c>
      <c r="NJM162" s="211">
        <f t="shared" si="155"/>
        <v>0</v>
      </c>
      <c r="NJN162" s="211">
        <f t="shared" si="155"/>
        <v>0</v>
      </c>
      <c r="NJO162" s="211">
        <f t="shared" si="155"/>
        <v>0</v>
      </c>
      <c r="NJP162" s="211">
        <f t="shared" si="155"/>
        <v>0</v>
      </c>
      <c r="NJQ162" s="211">
        <f t="shared" si="155"/>
        <v>0</v>
      </c>
      <c r="NJR162" s="211">
        <f t="shared" si="155"/>
        <v>0</v>
      </c>
      <c r="NJS162" s="211">
        <f t="shared" si="155"/>
        <v>0</v>
      </c>
      <c r="NJT162" s="211">
        <f t="shared" si="155"/>
        <v>0</v>
      </c>
      <c r="NJU162" s="211">
        <f t="shared" si="155"/>
        <v>0</v>
      </c>
      <c r="NJV162" s="211">
        <f t="shared" si="155"/>
        <v>0</v>
      </c>
      <c r="NJW162" s="211">
        <f t="shared" si="155"/>
        <v>0</v>
      </c>
      <c r="NJX162" s="211">
        <f t="shared" si="155"/>
        <v>0</v>
      </c>
      <c r="NJY162" s="211">
        <f t="shared" si="155"/>
        <v>0</v>
      </c>
      <c r="NJZ162" s="211">
        <f t="shared" si="155"/>
        <v>0</v>
      </c>
      <c r="NKA162" s="211">
        <f t="shared" si="155"/>
        <v>0</v>
      </c>
      <c r="NKB162" s="211">
        <f t="shared" si="155"/>
        <v>0</v>
      </c>
      <c r="NKC162" s="211">
        <f t="shared" si="155"/>
        <v>0</v>
      </c>
      <c r="NKD162" s="211">
        <f t="shared" si="155"/>
        <v>0</v>
      </c>
      <c r="NKE162" s="211">
        <f t="shared" si="155"/>
        <v>0</v>
      </c>
      <c r="NKF162" s="211">
        <f t="shared" si="155"/>
        <v>0</v>
      </c>
      <c r="NKG162" s="211">
        <f t="shared" si="155"/>
        <v>0</v>
      </c>
      <c r="NKH162" s="211">
        <f t="shared" si="155"/>
        <v>0</v>
      </c>
      <c r="NKI162" s="211">
        <f t="shared" si="155"/>
        <v>0</v>
      </c>
      <c r="NKJ162" s="211">
        <f t="shared" si="155"/>
        <v>0</v>
      </c>
      <c r="NKK162" s="211">
        <f t="shared" si="155"/>
        <v>0</v>
      </c>
      <c r="NKL162" s="211">
        <f t="shared" si="155"/>
        <v>0</v>
      </c>
      <c r="NKM162" s="211">
        <f t="shared" si="155"/>
        <v>0</v>
      </c>
      <c r="NKN162" s="211">
        <f t="shared" si="155"/>
        <v>0</v>
      </c>
      <c r="NKO162" s="211">
        <f t="shared" si="155"/>
        <v>0</v>
      </c>
      <c r="NKP162" s="211">
        <f t="shared" si="155"/>
        <v>0</v>
      </c>
      <c r="NKQ162" s="211">
        <f t="shared" si="155"/>
        <v>0</v>
      </c>
      <c r="NKR162" s="211">
        <f t="shared" si="155"/>
        <v>0</v>
      </c>
      <c r="NKS162" s="211">
        <f t="shared" si="155"/>
        <v>0</v>
      </c>
      <c r="NKT162" s="211">
        <f t="shared" si="155"/>
        <v>0</v>
      </c>
      <c r="NKU162" s="211">
        <f t="shared" si="155"/>
        <v>0</v>
      </c>
      <c r="NKV162" s="211">
        <f t="shared" si="155"/>
        <v>0</v>
      </c>
      <c r="NKW162" s="211">
        <f t="shared" si="155"/>
        <v>0</v>
      </c>
      <c r="NKX162" s="211">
        <f t="shared" si="155"/>
        <v>0</v>
      </c>
      <c r="NKY162" s="211">
        <f t="shared" si="155"/>
        <v>0</v>
      </c>
      <c r="NKZ162" s="211">
        <f t="shared" si="155"/>
        <v>0</v>
      </c>
      <c r="NLA162" s="211">
        <f t="shared" si="155"/>
        <v>0</v>
      </c>
      <c r="NLB162" s="211">
        <f t="shared" si="155"/>
        <v>0</v>
      </c>
      <c r="NLC162" s="211">
        <f t="shared" si="155"/>
        <v>0</v>
      </c>
      <c r="NLD162" s="211">
        <f t="shared" si="155"/>
        <v>0</v>
      </c>
      <c r="NLE162" s="211">
        <f t="shared" si="155"/>
        <v>0</v>
      </c>
      <c r="NLF162" s="211">
        <f t="shared" si="155"/>
        <v>0</v>
      </c>
      <c r="NLG162" s="211">
        <f t="shared" si="155"/>
        <v>0</v>
      </c>
      <c r="NLH162" s="211">
        <f t="shared" si="155"/>
        <v>0</v>
      </c>
      <c r="NLI162" s="211">
        <f t="shared" si="155"/>
        <v>0</v>
      </c>
      <c r="NLJ162" s="211">
        <f t="shared" si="155"/>
        <v>0</v>
      </c>
      <c r="NLK162" s="211">
        <f t="shared" si="155"/>
        <v>0</v>
      </c>
      <c r="NLL162" s="211">
        <f t="shared" si="155"/>
        <v>0</v>
      </c>
      <c r="NLM162" s="211">
        <f t="shared" si="155"/>
        <v>0</v>
      </c>
      <c r="NLN162" s="211">
        <f t="shared" si="155"/>
        <v>0</v>
      </c>
      <c r="NLO162" s="211">
        <f t="shared" si="155"/>
        <v>0</v>
      </c>
      <c r="NLP162" s="211">
        <f t="shared" si="155"/>
        <v>0</v>
      </c>
      <c r="NLQ162" s="211">
        <f t="shared" si="155"/>
        <v>0</v>
      </c>
      <c r="NLR162" s="211">
        <f t="shared" si="155"/>
        <v>0</v>
      </c>
      <c r="NLS162" s="211">
        <f t="shared" si="155"/>
        <v>0</v>
      </c>
      <c r="NLT162" s="211">
        <f t="shared" si="155"/>
        <v>0</v>
      </c>
      <c r="NLU162" s="211">
        <f t="shared" si="155"/>
        <v>0</v>
      </c>
      <c r="NLV162" s="211">
        <f t="shared" si="155"/>
        <v>0</v>
      </c>
      <c r="NLW162" s="211">
        <f t="shared" ref="NLW162:NOH162" si="156" xml:space="preserve"> NLW$159</f>
        <v>0</v>
      </c>
      <c r="NLX162" s="211">
        <f t="shared" si="156"/>
        <v>0</v>
      </c>
      <c r="NLY162" s="211">
        <f t="shared" si="156"/>
        <v>0</v>
      </c>
      <c r="NLZ162" s="211">
        <f t="shared" si="156"/>
        <v>0</v>
      </c>
      <c r="NMA162" s="211">
        <f t="shared" si="156"/>
        <v>0</v>
      </c>
      <c r="NMB162" s="211">
        <f t="shared" si="156"/>
        <v>0</v>
      </c>
      <c r="NMC162" s="211">
        <f t="shared" si="156"/>
        <v>0</v>
      </c>
      <c r="NMD162" s="211">
        <f t="shared" si="156"/>
        <v>0</v>
      </c>
      <c r="NME162" s="211">
        <f t="shared" si="156"/>
        <v>0</v>
      </c>
      <c r="NMF162" s="211">
        <f t="shared" si="156"/>
        <v>0</v>
      </c>
      <c r="NMG162" s="211">
        <f t="shared" si="156"/>
        <v>0</v>
      </c>
      <c r="NMH162" s="211">
        <f t="shared" si="156"/>
        <v>0</v>
      </c>
      <c r="NMI162" s="211">
        <f t="shared" si="156"/>
        <v>0</v>
      </c>
      <c r="NMJ162" s="211">
        <f t="shared" si="156"/>
        <v>0</v>
      </c>
      <c r="NMK162" s="211">
        <f t="shared" si="156"/>
        <v>0</v>
      </c>
      <c r="NML162" s="211">
        <f t="shared" si="156"/>
        <v>0</v>
      </c>
      <c r="NMM162" s="211">
        <f t="shared" si="156"/>
        <v>0</v>
      </c>
      <c r="NMN162" s="211">
        <f t="shared" si="156"/>
        <v>0</v>
      </c>
      <c r="NMO162" s="211">
        <f t="shared" si="156"/>
        <v>0</v>
      </c>
      <c r="NMP162" s="211">
        <f t="shared" si="156"/>
        <v>0</v>
      </c>
      <c r="NMQ162" s="211">
        <f t="shared" si="156"/>
        <v>0</v>
      </c>
      <c r="NMR162" s="211">
        <f t="shared" si="156"/>
        <v>0</v>
      </c>
      <c r="NMS162" s="211">
        <f t="shared" si="156"/>
        <v>0</v>
      </c>
      <c r="NMT162" s="211">
        <f t="shared" si="156"/>
        <v>0</v>
      </c>
      <c r="NMU162" s="211">
        <f t="shared" si="156"/>
        <v>0</v>
      </c>
      <c r="NMV162" s="211">
        <f t="shared" si="156"/>
        <v>0</v>
      </c>
      <c r="NMW162" s="211">
        <f t="shared" si="156"/>
        <v>0</v>
      </c>
      <c r="NMX162" s="211">
        <f t="shared" si="156"/>
        <v>0</v>
      </c>
      <c r="NMY162" s="211">
        <f t="shared" si="156"/>
        <v>0</v>
      </c>
      <c r="NMZ162" s="211">
        <f t="shared" si="156"/>
        <v>0</v>
      </c>
      <c r="NNA162" s="211">
        <f t="shared" si="156"/>
        <v>0</v>
      </c>
      <c r="NNB162" s="211">
        <f t="shared" si="156"/>
        <v>0</v>
      </c>
      <c r="NNC162" s="211">
        <f t="shared" si="156"/>
        <v>0</v>
      </c>
      <c r="NND162" s="211">
        <f t="shared" si="156"/>
        <v>0</v>
      </c>
      <c r="NNE162" s="211">
        <f t="shared" si="156"/>
        <v>0</v>
      </c>
      <c r="NNF162" s="211">
        <f t="shared" si="156"/>
        <v>0</v>
      </c>
      <c r="NNG162" s="211">
        <f t="shared" si="156"/>
        <v>0</v>
      </c>
      <c r="NNH162" s="211">
        <f t="shared" si="156"/>
        <v>0</v>
      </c>
      <c r="NNI162" s="211">
        <f t="shared" si="156"/>
        <v>0</v>
      </c>
      <c r="NNJ162" s="211">
        <f t="shared" si="156"/>
        <v>0</v>
      </c>
      <c r="NNK162" s="211">
        <f t="shared" si="156"/>
        <v>0</v>
      </c>
      <c r="NNL162" s="211">
        <f t="shared" si="156"/>
        <v>0</v>
      </c>
      <c r="NNM162" s="211">
        <f t="shared" si="156"/>
        <v>0</v>
      </c>
      <c r="NNN162" s="211">
        <f t="shared" si="156"/>
        <v>0</v>
      </c>
      <c r="NNO162" s="211">
        <f t="shared" si="156"/>
        <v>0</v>
      </c>
      <c r="NNP162" s="211">
        <f t="shared" si="156"/>
        <v>0</v>
      </c>
      <c r="NNQ162" s="211">
        <f t="shared" si="156"/>
        <v>0</v>
      </c>
      <c r="NNR162" s="211">
        <f t="shared" si="156"/>
        <v>0</v>
      </c>
      <c r="NNS162" s="211">
        <f t="shared" si="156"/>
        <v>0</v>
      </c>
      <c r="NNT162" s="211">
        <f t="shared" si="156"/>
        <v>0</v>
      </c>
      <c r="NNU162" s="211">
        <f t="shared" si="156"/>
        <v>0</v>
      </c>
      <c r="NNV162" s="211">
        <f t="shared" si="156"/>
        <v>0</v>
      </c>
      <c r="NNW162" s="211">
        <f t="shared" si="156"/>
        <v>0</v>
      </c>
      <c r="NNX162" s="211">
        <f t="shared" si="156"/>
        <v>0</v>
      </c>
      <c r="NNY162" s="211">
        <f t="shared" si="156"/>
        <v>0</v>
      </c>
      <c r="NNZ162" s="211">
        <f t="shared" si="156"/>
        <v>0</v>
      </c>
      <c r="NOA162" s="211">
        <f t="shared" si="156"/>
        <v>0</v>
      </c>
      <c r="NOB162" s="211">
        <f t="shared" si="156"/>
        <v>0</v>
      </c>
      <c r="NOC162" s="211">
        <f t="shared" si="156"/>
        <v>0</v>
      </c>
      <c r="NOD162" s="211">
        <f t="shared" si="156"/>
        <v>0</v>
      </c>
      <c r="NOE162" s="211">
        <f t="shared" si="156"/>
        <v>0</v>
      </c>
      <c r="NOF162" s="211">
        <f t="shared" si="156"/>
        <v>0</v>
      </c>
      <c r="NOG162" s="211">
        <f t="shared" si="156"/>
        <v>0</v>
      </c>
      <c r="NOH162" s="211">
        <f t="shared" si="156"/>
        <v>0</v>
      </c>
      <c r="NOI162" s="211">
        <f t="shared" ref="NOI162:NQT162" si="157" xml:space="preserve"> NOI$159</f>
        <v>0</v>
      </c>
      <c r="NOJ162" s="211">
        <f t="shared" si="157"/>
        <v>0</v>
      </c>
      <c r="NOK162" s="211">
        <f t="shared" si="157"/>
        <v>0</v>
      </c>
      <c r="NOL162" s="211">
        <f t="shared" si="157"/>
        <v>0</v>
      </c>
      <c r="NOM162" s="211">
        <f t="shared" si="157"/>
        <v>0</v>
      </c>
      <c r="NON162" s="211">
        <f t="shared" si="157"/>
        <v>0</v>
      </c>
      <c r="NOO162" s="211">
        <f t="shared" si="157"/>
        <v>0</v>
      </c>
      <c r="NOP162" s="211">
        <f t="shared" si="157"/>
        <v>0</v>
      </c>
      <c r="NOQ162" s="211">
        <f t="shared" si="157"/>
        <v>0</v>
      </c>
      <c r="NOR162" s="211">
        <f t="shared" si="157"/>
        <v>0</v>
      </c>
      <c r="NOS162" s="211">
        <f t="shared" si="157"/>
        <v>0</v>
      </c>
      <c r="NOT162" s="211">
        <f t="shared" si="157"/>
        <v>0</v>
      </c>
      <c r="NOU162" s="211">
        <f t="shared" si="157"/>
        <v>0</v>
      </c>
      <c r="NOV162" s="211">
        <f t="shared" si="157"/>
        <v>0</v>
      </c>
      <c r="NOW162" s="211">
        <f t="shared" si="157"/>
        <v>0</v>
      </c>
      <c r="NOX162" s="211">
        <f t="shared" si="157"/>
        <v>0</v>
      </c>
      <c r="NOY162" s="211">
        <f t="shared" si="157"/>
        <v>0</v>
      </c>
      <c r="NOZ162" s="211">
        <f t="shared" si="157"/>
        <v>0</v>
      </c>
      <c r="NPA162" s="211">
        <f t="shared" si="157"/>
        <v>0</v>
      </c>
      <c r="NPB162" s="211">
        <f t="shared" si="157"/>
        <v>0</v>
      </c>
      <c r="NPC162" s="211">
        <f t="shared" si="157"/>
        <v>0</v>
      </c>
      <c r="NPD162" s="211">
        <f t="shared" si="157"/>
        <v>0</v>
      </c>
      <c r="NPE162" s="211">
        <f t="shared" si="157"/>
        <v>0</v>
      </c>
      <c r="NPF162" s="211">
        <f t="shared" si="157"/>
        <v>0</v>
      </c>
      <c r="NPG162" s="211">
        <f t="shared" si="157"/>
        <v>0</v>
      </c>
      <c r="NPH162" s="211">
        <f t="shared" si="157"/>
        <v>0</v>
      </c>
      <c r="NPI162" s="211">
        <f t="shared" si="157"/>
        <v>0</v>
      </c>
      <c r="NPJ162" s="211">
        <f t="shared" si="157"/>
        <v>0</v>
      </c>
      <c r="NPK162" s="211">
        <f t="shared" si="157"/>
        <v>0</v>
      </c>
      <c r="NPL162" s="211">
        <f t="shared" si="157"/>
        <v>0</v>
      </c>
      <c r="NPM162" s="211">
        <f t="shared" si="157"/>
        <v>0</v>
      </c>
      <c r="NPN162" s="211">
        <f t="shared" si="157"/>
        <v>0</v>
      </c>
      <c r="NPO162" s="211">
        <f t="shared" si="157"/>
        <v>0</v>
      </c>
      <c r="NPP162" s="211">
        <f t="shared" si="157"/>
        <v>0</v>
      </c>
      <c r="NPQ162" s="211">
        <f t="shared" si="157"/>
        <v>0</v>
      </c>
      <c r="NPR162" s="211">
        <f t="shared" si="157"/>
        <v>0</v>
      </c>
      <c r="NPS162" s="211">
        <f t="shared" si="157"/>
        <v>0</v>
      </c>
      <c r="NPT162" s="211">
        <f t="shared" si="157"/>
        <v>0</v>
      </c>
      <c r="NPU162" s="211">
        <f t="shared" si="157"/>
        <v>0</v>
      </c>
      <c r="NPV162" s="211">
        <f t="shared" si="157"/>
        <v>0</v>
      </c>
      <c r="NPW162" s="211">
        <f t="shared" si="157"/>
        <v>0</v>
      </c>
      <c r="NPX162" s="211">
        <f t="shared" si="157"/>
        <v>0</v>
      </c>
      <c r="NPY162" s="211">
        <f t="shared" si="157"/>
        <v>0</v>
      </c>
      <c r="NPZ162" s="211">
        <f t="shared" si="157"/>
        <v>0</v>
      </c>
      <c r="NQA162" s="211">
        <f t="shared" si="157"/>
        <v>0</v>
      </c>
      <c r="NQB162" s="211">
        <f t="shared" si="157"/>
        <v>0</v>
      </c>
      <c r="NQC162" s="211">
        <f t="shared" si="157"/>
        <v>0</v>
      </c>
      <c r="NQD162" s="211">
        <f t="shared" si="157"/>
        <v>0</v>
      </c>
      <c r="NQE162" s="211">
        <f t="shared" si="157"/>
        <v>0</v>
      </c>
      <c r="NQF162" s="211">
        <f t="shared" si="157"/>
        <v>0</v>
      </c>
      <c r="NQG162" s="211">
        <f t="shared" si="157"/>
        <v>0</v>
      </c>
      <c r="NQH162" s="211">
        <f t="shared" si="157"/>
        <v>0</v>
      </c>
      <c r="NQI162" s="211">
        <f t="shared" si="157"/>
        <v>0</v>
      </c>
      <c r="NQJ162" s="211">
        <f t="shared" si="157"/>
        <v>0</v>
      </c>
      <c r="NQK162" s="211">
        <f t="shared" si="157"/>
        <v>0</v>
      </c>
      <c r="NQL162" s="211">
        <f t="shared" si="157"/>
        <v>0</v>
      </c>
      <c r="NQM162" s="211">
        <f t="shared" si="157"/>
        <v>0</v>
      </c>
      <c r="NQN162" s="211">
        <f t="shared" si="157"/>
        <v>0</v>
      </c>
      <c r="NQO162" s="211">
        <f t="shared" si="157"/>
        <v>0</v>
      </c>
      <c r="NQP162" s="211">
        <f t="shared" si="157"/>
        <v>0</v>
      </c>
      <c r="NQQ162" s="211">
        <f t="shared" si="157"/>
        <v>0</v>
      </c>
      <c r="NQR162" s="211">
        <f t="shared" si="157"/>
        <v>0</v>
      </c>
      <c r="NQS162" s="211">
        <f t="shared" si="157"/>
        <v>0</v>
      </c>
      <c r="NQT162" s="211">
        <f t="shared" si="157"/>
        <v>0</v>
      </c>
      <c r="NQU162" s="211">
        <f t="shared" ref="NQU162:NTF162" si="158" xml:space="preserve"> NQU$159</f>
        <v>0</v>
      </c>
      <c r="NQV162" s="211">
        <f t="shared" si="158"/>
        <v>0</v>
      </c>
      <c r="NQW162" s="211">
        <f t="shared" si="158"/>
        <v>0</v>
      </c>
      <c r="NQX162" s="211">
        <f t="shared" si="158"/>
        <v>0</v>
      </c>
      <c r="NQY162" s="211">
        <f t="shared" si="158"/>
        <v>0</v>
      </c>
      <c r="NQZ162" s="211">
        <f t="shared" si="158"/>
        <v>0</v>
      </c>
      <c r="NRA162" s="211">
        <f t="shared" si="158"/>
        <v>0</v>
      </c>
      <c r="NRB162" s="211">
        <f t="shared" si="158"/>
        <v>0</v>
      </c>
      <c r="NRC162" s="211">
        <f t="shared" si="158"/>
        <v>0</v>
      </c>
      <c r="NRD162" s="211">
        <f t="shared" si="158"/>
        <v>0</v>
      </c>
      <c r="NRE162" s="211">
        <f t="shared" si="158"/>
        <v>0</v>
      </c>
      <c r="NRF162" s="211">
        <f t="shared" si="158"/>
        <v>0</v>
      </c>
      <c r="NRG162" s="211">
        <f t="shared" si="158"/>
        <v>0</v>
      </c>
      <c r="NRH162" s="211">
        <f t="shared" si="158"/>
        <v>0</v>
      </c>
      <c r="NRI162" s="211">
        <f t="shared" si="158"/>
        <v>0</v>
      </c>
      <c r="NRJ162" s="211">
        <f t="shared" si="158"/>
        <v>0</v>
      </c>
      <c r="NRK162" s="211">
        <f t="shared" si="158"/>
        <v>0</v>
      </c>
      <c r="NRL162" s="211">
        <f t="shared" si="158"/>
        <v>0</v>
      </c>
      <c r="NRM162" s="211">
        <f t="shared" si="158"/>
        <v>0</v>
      </c>
      <c r="NRN162" s="211">
        <f t="shared" si="158"/>
        <v>0</v>
      </c>
      <c r="NRO162" s="211">
        <f t="shared" si="158"/>
        <v>0</v>
      </c>
      <c r="NRP162" s="211">
        <f t="shared" si="158"/>
        <v>0</v>
      </c>
      <c r="NRQ162" s="211">
        <f t="shared" si="158"/>
        <v>0</v>
      </c>
      <c r="NRR162" s="211">
        <f t="shared" si="158"/>
        <v>0</v>
      </c>
      <c r="NRS162" s="211">
        <f t="shared" si="158"/>
        <v>0</v>
      </c>
      <c r="NRT162" s="211">
        <f t="shared" si="158"/>
        <v>0</v>
      </c>
      <c r="NRU162" s="211">
        <f t="shared" si="158"/>
        <v>0</v>
      </c>
      <c r="NRV162" s="211">
        <f t="shared" si="158"/>
        <v>0</v>
      </c>
      <c r="NRW162" s="211">
        <f t="shared" si="158"/>
        <v>0</v>
      </c>
      <c r="NRX162" s="211">
        <f t="shared" si="158"/>
        <v>0</v>
      </c>
      <c r="NRY162" s="211">
        <f t="shared" si="158"/>
        <v>0</v>
      </c>
      <c r="NRZ162" s="211">
        <f t="shared" si="158"/>
        <v>0</v>
      </c>
      <c r="NSA162" s="211">
        <f t="shared" si="158"/>
        <v>0</v>
      </c>
      <c r="NSB162" s="211">
        <f t="shared" si="158"/>
        <v>0</v>
      </c>
      <c r="NSC162" s="211">
        <f t="shared" si="158"/>
        <v>0</v>
      </c>
      <c r="NSD162" s="211">
        <f t="shared" si="158"/>
        <v>0</v>
      </c>
      <c r="NSE162" s="211">
        <f t="shared" si="158"/>
        <v>0</v>
      </c>
      <c r="NSF162" s="211">
        <f t="shared" si="158"/>
        <v>0</v>
      </c>
      <c r="NSG162" s="211">
        <f t="shared" si="158"/>
        <v>0</v>
      </c>
      <c r="NSH162" s="211">
        <f t="shared" si="158"/>
        <v>0</v>
      </c>
      <c r="NSI162" s="211">
        <f t="shared" si="158"/>
        <v>0</v>
      </c>
      <c r="NSJ162" s="211">
        <f t="shared" si="158"/>
        <v>0</v>
      </c>
      <c r="NSK162" s="211">
        <f t="shared" si="158"/>
        <v>0</v>
      </c>
      <c r="NSL162" s="211">
        <f t="shared" si="158"/>
        <v>0</v>
      </c>
      <c r="NSM162" s="211">
        <f t="shared" si="158"/>
        <v>0</v>
      </c>
      <c r="NSN162" s="211">
        <f t="shared" si="158"/>
        <v>0</v>
      </c>
      <c r="NSO162" s="211">
        <f t="shared" si="158"/>
        <v>0</v>
      </c>
      <c r="NSP162" s="211">
        <f t="shared" si="158"/>
        <v>0</v>
      </c>
      <c r="NSQ162" s="211">
        <f t="shared" si="158"/>
        <v>0</v>
      </c>
      <c r="NSR162" s="211">
        <f t="shared" si="158"/>
        <v>0</v>
      </c>
      <c r="NSS162" s="211">
        <f t="shared" si="158"/>
        <v>0</v>
      </c>
      <c r="NST162" s="211">
        <f t="shared" si="158"/>
        <v>0</v>
      </c>
      <c r="NSU162" s="211">
        <f t="shared" si="158"/>
        <v>0</v>
      </c>
      <c r="NSV162" s="211">
        <f t="shared" si="158"/>
        <v>0</v>
      </c>
      <c r="NSW162" s="211">
        <f t="shared" si="158"/>
        <v>0</v>
      </c>
      <c r="NSX162" s="211">
        <f t="shared" si="158"/>
        <v>0</v>
      </c>
      <c r="NSY162" s="211">
        <f t="shared" si="158"/>
        <v>0</v>
      </c>
      <c r="NSZ162" s="211">
        <f t="shared" si="158"/>
        <v>0</v>
      </c>
      <c r="NTA162" s="211">
        <f t="shared" si="158"/>
        <v>0</v>
      </c>
      <c r="NTB162" s="211">
        <f t="shared" si="158"/>
        <v>0</v>
      </c>
      <c r="NTC162" s="211">
        <f t="shared" si="158"/>
        <v>0</v>
      </c>
      <c r="NTD162" s="211">
        <f t="shared" si="158"/>
        <v>0</v>
      </c>
      <c r="NTE162" s="211">
        <f t="shared" si="158"/>
        <v>0</v>
      </c>
      <c r="NTF162" s="211">
        <f t="shared" si="158"/>
        <v>0</v>
      </c>
      <c r="NTG162" s="211">
        <f t="shared" ref="NTG162:NVR162" si="159" xml:space="preserve"> NTG$159</f>
        <v>0</v>
      </c>
      <c r="NTH162" s="211">
        <f t="shared" si="159"/>
        <v>0</v>
      </c>
      <c r="NTI162" s="211">
        <f t="shared" si="159"/>
        <v>0</v>
      </c>
      <c r="NTJ162" s="211">
        <f t="shared" si="159"/>
        <v>0</v>
      </c>
      <c r="NTK162" s="211">
        <f t="shared" si="159"/>
        <v>0</v>
      </c>
      <c r="NTL162" s="211">
        <f t="shared" si="159"/>
        <v>0</v>
      </c>
      <c r="NTM162" s="211">
        <f t="shared" si="159"/>
        <v>0</v>
      </c>
      <c r="NTN162" s="211">
        <f t="shared" si="159"/>
        <v>0</v>
      </c>
      <c r="NTO162" s="211">
        <f t="shared" si="159"/>
        <v>0</v>
      </c>
      <c r="NTP162" s="211">
        <f t="shared" si="159"/>
        <v>0</v>
      </c>
      <c r="NTQ162" s="211">
        <f t="shared" si="159"/>
        <v>0</v>
      </c>
      <c r="NTR162" s="211">
        <f t="shared" si="159"/>
        <v>0</v>
      </c>
      <c r="NTS162" s="211">
        <f t="shared" si="159"/>
        <v>0</v>
      </c>
      <c r="NTT162" s="211">
        <f t="shared" si="159"/>
        <v>0</v>
      </c>
      <c r="NTU162" s="211">
        <f t="shared" si="159"/>
        <v>0</v>
      </c>
      <c r="NTV162" s="211">
        <f t="shared" si="159"/>
        <v>0</v>
      </c>
      <c r="NTW162" s="211">
        <f t="shared" si="159"/>
        <v>0</v>
      </c>
      <c r="NTX162" s="211">
        <f t="shared" si="159"/>
        <v>0</v>
      </c>
      <c r="NTY162" s="211">
        <f t="shared" si="159"/>
        <v>0</v>
      </c>
      <c r="NTZ162" s="211">
        <f t="shared" si="159"/>
        <v>0</v>
      </c>
      <c r="NUA162" s="211">
        <f t="shared" si="159"/>
        <v>0</v>
      </c>
      <c r="NUB162" s="211">
        <f t="shared" si="159"/>
        <v>0</v>
      </c>
      <c r="NUC162" s="211">
        <f t="shared" si="159"/>
        <v>0</v>
      </c>
      <c r="NUD162" s="211">
        <f t="shared" si="159"/>
        <v>0</v>
      </c>
      <c r="NUE162" s="211">
        <f t="shared" si="159"/>
        <v>0</v>
      </c>
      <c r="NUF162" s="211">
        <f t="shared" si="159"/>
        <v>0</v>
      </c>
      <c r="NUG162" s="211">
        <f t="shared" si="159"/>
        <v>0</v>
      </c>
      <c r="NUH162" s="211">
        <f t="shared" si="159"/>
        <v>0</v>
      </c>
      <c r="NUI162" s="211">
        <f t="shared" si="159"/>
        <v>0</v>
      </c>
      <c r="NUJ162" s="211">
        <f t="shared" si="159"/>
        <v>0</v>
      </c>
      <c r="NUK162" s="211">
        <f t="shared" si="159"/>
        <v>0</v>
      </c>
      <c r="NUL162" s="211">
        <f t="shared" si="159"/>
        <v>0</v>
      </c>
      <c r="NUM162" s="211">
        <f t="shared" si="159"/>
        <v>0</v>
      </c>
      <c r="NUN162" s="211">
        <f t="shared" si="159"/>
        <v>0</v>
      </c>
      <c r="NUO162" s="211">
        <f t="shared" si="159"/>
        <v>0</v>
      </c>
      <c r="NUP162" s="211">
        <f t="shared" si="159"/>
        <v>0</v>
      </c>
      <c r="NUQ162" s="211">
        <f t="shared" si="159"/>
        <v>0</v>
      </c>
      <c r="NUR162" s="211">
        <f t="shared" si="159"/>
        <v>0</v>
      </c>
      <c r="NUS162" s="211">
        <f t="shared" si="159"/>
        <v>0</v>
      </c>
      <c r="NUT162" s="211">
        <f t="shared" si="159"/>
        <v>0</v>
      </c>
      <c r="NUU162" s="211">
        <f t="shared" si="159"/>
        <v>0</v>
      </c>
      <c r="NUV162" s="211">
        <f t="shared" si="159"/>
        <v>0</v>
      </c>
      <c r="NUW162" s="211">
        <f t="shared" si="159"/>
        <v>0</v>
      </c>
      <c r="NUX162" s="211">
        <f t="shared" si="159"/>
        <v>0</v>
      </c>
      <c r="NUY162" s="211">
        <f t="shared" si="159"/>
        <v>0</v>
      </c>
      <c r="NUZ162" s="211">
        <f t="shared" si="159"/>
        <v>0</v>
      </c>
      <c r="NVA162" s="211">
        <f t="shared" si="159"/>
        <v>0</v>
      </c>
      <c r="NVB162" s="211">
        <f t="shared" si="159"/>
        <v>0</v>
      </c>
      <c r="NVC162" s="211">
        <f t="shared" si="159"/>
        <v>0</v>
      </c>
      <c r="NVD162" s="211">
        <f t="shared" si="159"/>
        <v>0</v>
      </c>
      <c r="NVE162" s="211">
        <f t="shared" si="159"/>
        <v>0</v>
      </c>
      <c r="NVF162" s="211">
        <f t="shared" si="159"/>
        <v>0</v>
      </c>
      <c r="NVG162" s="211">
        <f t="shared" si="159"/>
        <v>0</v>
      </c>
      <c r="NVH162" s="211">
        <f t="shared" si="159"/>
        <v>0</v>
      </c>
      <c r="NVI162" s="211">
        <f t="shared" si="159"/>
        <v>0</v>
      </c>
      <c r="NVJ162" s="211">
        <f t="shared" si="159"/>
        <v>0</v>
      </c>
      <c r="NVK162" s="211">
        <f t="shared" si="159"/>
        <v>0</v>
      </c>
      <c r="NVL162" s="211">
        <f t="shared" si="159"/>
        <v>0</v>
      </c>
      <c r="NVM162" s="211">
        <f t="shared" si="159"/>
        <v>0</v>
      </c>
      <c r="NVN162" s="211">
        <f t="shared" si="159"/>
        <v>0</v>
      </c>
      <c r="NVO162" s="211">
        <f t="shared" si="159"/>
        <v>0</v>
      </c>
      <c r="NVP162" s="211">
        <f t="shared" si="159"/>
        <v>0</v>
      </c>
      <c r="NVQ162" s="211">
        <f t="shared" si="159"/>
        <v>0</v>
      </c>
      <c r="NVR162" s="211">
        <f t="shared" si="159"/>
        <v>0</v>
      </c>
      <c r="NVS162" s="211">
        <f t="shared" ref="NVS162:NYD162" si="160" xml:space="preserve"> NVS$159</f>
        <v>0</v>
      </c>
      <c r="NVT162" s="211">
        <f t="shared" si="160"/>
        <v>0</v>
      </c>
      <c r="NVU162" s="211">
        <f t="shared" si="160"/>
        <v>0</v>
      </c>
      <c r="NVV162" s="211">
        <f t="shared" si="160"/>
        <v>0</v>
      </c>
      <c r="NVW162" s="211">
        <f t="shared" si="160"/>
        <v>0</v>
      </c>
      <c r="NVX162" s="211">
        <f t="shared" si="160"/>
        <v>0</v>
      </c>
      <c r="NVY162" s="211">
        <f t="shared" si="160"/>
        <v>0</v>
      </c>
      <c r="NVZ162" s="211">
        <f t="shared" si="160"/>
        <v>0</v>
      </c>
      <c r="NWA162" s="211">
        <f t="shared" si="160"/>
        <v>0</v>
      </c>
      <c r="NWB162" s="211">
        <f t="shared" si="160"/>
        <v>0</v>
      </c>
      <c r="NWC162" s="211">
        <f t="shared" si="160"/>
        <v>0</v>
      </c>
      <c r="NWD162" s="211">
        <f t="shared" si="160"/>
        <v>0</v>
      </c>
      <c r="NWE162" s="211">
        <f t="shared" si="160"/>
        <v>0</v>
      </c>
      <c r="NWF162" s="211">
        <f t="shared" si="160"/>
        <v>0</v>
      </c>
      <c r="NWG162" s="211">
        <f t="shared" si="160"/>
        <v>0</v>
      </c>
      <c r="NWH162" s="211">
        <f t="shared" si="160"/>
        <v>0</v>
      </c>
      <c r="NWI162" s="211">
        <f t="shared" si="160"/>
        <v>0</v>
      </c>
      <c r="NWJ162" s="211">
        <f t="shared" si="160"/>
        <v>0</v>
      </c>
      <c r="NWK162" s="211">
        <f t="shared" si="160"/>
        <v>0</v>
      </c>
      <c r="NWL162" s="211">
        <f t="shared" si="160"/>
        <v>0</v>
      </c>
      <c r="NWM162" s="211">
        <f t="shared" si="160"/>
        <v>0</v>
      </c>
      <c r="NWN162" s="211">
        <f t="shared" si="160"/>
        <v>0</v>
      </c>
      <c r="NWO162" s="211">
        <f t="shared" si="160"/>
        <v>0</v>
      </c>
      <c r="NWP162" s="211">
        <f t="shared" si="160"/>
        <v>0</v>
      </c>
      <c r="NWQ162" s="211">
        <f t="shared" si="160"/>
        <v>0</v>
      </c>
      <c r="NWR162" s="211">
        <f t="shared" si="160"/>
        <v>0</v>
      </c>
      <c r="NWS162" s="211">
        <f t="shared" si="160"/>
        <v>0</v>
      </c>
      <c r="NWT162" s="211">
        <f t="shared" si="160"/>
        <v>0</v>
      </c>
      <c r="NWU162" s="211">
        <f t="shared" si="160"/>
        <v>0</v>
      </c>
      <c r="NWV162" s="211">
        <f t="shared" si="160"/>
        <v>0</v>
      </c>
      <c r="NWW162" s="211">
        <f t="shared" si="160"/>
        <v>0</v>
      </c>
      <c r="NWX162" s="211">
        <f t="shared" si="160"/>
        <v>0</v>
      </c>
      <c r="NWY162" s="211">
        <f t="shared" si="160"/>
        <v>0</v>
      </c>
      <c r="NWZ162" s="211">
        <f t="shared" si="160"/>
        <v>0</v>
      </c>
      <c r="NXA162" s="211">
        <f t="shared" si="160"/>
        <v>0</v>
      </c>
      <c r="NXB162" s="211">
        <f t="shared" si="160"/>
        <v>0</v>
      </c>
      <c r="NXC162" s="211">
        <f t="shared" si="160"/>
        <v>0</v>
      </c>
      <c r="NXD162" s="211">
        <f t="shared" si="160"/>
        <v>0</v>
      </c>
      <c r="NXE162" s="211">
        <f t="shared" si="160"/>
        <v>0</v>
      </c>
      <c r="NXF162" s="211">
        <f t="shared" si="160"/>
        <v>0</v>
      </c>
      <c r="NXG162" s="211">
        <f t="shared" si="160"/>
        <v>0</v>
      </c>
      <c r="NXH162" s="211">
        <f t="shared" si="160"/>
        <v>0</v>
      </c>
      <c r="NXI162" s="211">
        <f t="shared" si="160"/>
        <v>0</v>
      </c>
      <c r="NXJ162" s="211">
        <f t="shared" si="160"/>
        <v>0</v>
      </c>
      <c r="NXK162" s="211">
        <f t="shared" si="160"/>
        <v>0</v>
      </c>
      <c r="NXL162" s="211">
        <f t="shared" si="160"/>
        <v>0</v>
      </c>
      <c r="NXM162" s="211">
        <f t="shared" si="160"/>
        <v>0</v>
      </c>
      <c r="NXN162" s="211">
        <f t="shared" si="160"/>
        <v>0</v>
      </c>
      <c r="NXO162" s="211">
        <f t="shared" si="160"/>
        <v>0</v>
      </c>
      <c r="NXP162" s="211">
        <f t="shared" si="160"/>
        <v>0</v>
      </c>
      <c r="NXQ162" s="211">
        <f t="shared" si="160"/>
        <v>0</v>
      </c>
      <c r="NXR162" s="211">
        <f t="shared" si="160"/>
        <v>0</v>
      </c>
      <c r="NXS162" s="211">
        <f t="shared" si="160"/>
        <v>0</v>
      </c>
      <c r="NXT162" s="211">
        <f t="shared" si="160"/>
        <v>0</v>
      </c>
      <c r="NXU162" s="211">
        <f t="shared" si="160"/>
        <v>0</v>
      </c>
      <c r="NXV162" s="211">
        <f t="shared" si="160"/>
        <v>0</v>
      </c>
      <c r="NXW162" s="211">
        <f t="shared" si="160"/>
        <v>0</v>
      </c>
      <c r="NXX162" s="211">
        <f t="shared" si="160"/>
        <v>0</v>
      </c>
      <c r="NXY162" s="211">
        <f t="shared" si="160"/>
        <v>0</v>
      </c>
      <c r="NXZ162" s="211">
        <f t="shared" si="160"/>
        <v>0</v>
      </c>
      <c r="NYA162" s="211">
        <f t="shared" si="160"/>
        <v>0</v>
      </c>
      <c r="NYB162" s="211">
        <f t="shared" si="160"/>
        <v>0</v>
      </c>
      <c r="NYC162" s="211">
        <f t="shared" si="160"/>
        <v>0</v>
      </c>
      <c r="NYD162" s="211">
        <f t="shared" si="160"/>
        <v>0</v>
      </c>
      <c r="NYE162" s="211">
        <f t="shared" ref="NYE162:OAP162" si="161" xml:space="preserve"> NYE$159</f>
        <v>0</v>
      </c>
      <c r="NYF162" s="211">
        <f t="shared" si="161"/>
        <v>0</v>
      </c>
      <c r="NYG162" s="211">
        <f t="shared" si="161"/>
        <v>0</v>
      </c>
      <c r="NYH162" s="211">
        <f t="shared" si="161"/>
        <v>0</v>
      </c>
      <c r="NYI162" s="211">
        <f t="shared" si="161"/>
        <v>0</v>
      </c>
      <c r="NYJ162" s="211">
        <f t="shared" si="161"/>
        <v>0</v>
      </c>
      <c r="NYK162" s="211">
        <f t="shared" si="161"/>
        <v>0</v>
      </c>
      <c r="NYL162" s="211">
        <f t="shared" si="161"/>
        <v>0</v>
      </c>
      <c r="NYM162" s="211">
        <f t="shared" si="161"/>
        <v>0</v>
      </c>
      <c r="NYN162" s="211">
        <f t="shared" si="161"/>
        <v>0</v>
      </c>
      <c r="NYO162" s="211">
        <f t="shared" si="161"/>
        <v>0</v>
      </c>
      <c r="NYP162" s="211">
        <f t="shared" si="161"/>
        <v>0</v>
      </c>
      <c r="NYQ162" s="211">
        <f t="shared" si="161"/>
        <v>0</v>
      </c>
      <c r="NYR162" s="211">
        <f t="shared" si="161"/>
        <v>0</v>
      </c>
      <c r="NYS162" s="211">
        <f t="shared" si="161"/>
        <v>0</v>
      </c>
      <c r="NYT162" s="211">
        <f t="shared" si="161"/>
        <v>0</v>
      </c>
      <c r="NYU162" s="211">
        <f t="shared" si="161"/>
        <v>0</v>
      </c>
      <c r="NYV162" s="211">
        <f t="shared" si="161"/>
        <v>0</v>
      </c>
      <c r="NYW162" s="211">
        <f t="shared" si="161"/>
        <v>0</v>
      </c>
      <c r="NYX162" s="211">
        <f t="shared" si="161"/>
        <v>0</v>
      </c>
      <c r="NYY162" s="211">
        <f t="shared" si="161"/>
        <v>0</v>
      </c>
      <c r="NYZ162" s="211">
        <f t="shared" si="161"/>
        <v>0</v>
      </c>
      <c r="NZA162" s="211">
        <f t="shared" si="161"/>
        <v>0</v>
      </c>
      <c r="NZB162" s="211">
        <f t="shared" si="161"/>
        <v>0</v>
      </c>
      <c r="NZC162" s="211">
        <f t="shared" si="161"/>
        <v>0</v>
      </c>
      <c r="NZD162" s="211">
        <f t="shared" si="161"/>
        <v>0</v>
      </c>
      <c r="NZE162" s="211">
        <f t="shared" si="161"/>
        <v>0</v>
      </c>
      <c r="NZF162" s="211">
        <f t="shared" si="161"/>
        <v>0</v>
      </c>
      <c r="NZG162" s="211">
        <f t="shared" si="161"/>
        <v>0</v>
      </c>
      <c r="NZH162" s="211">
        <f t="shared" si="161"/>
        <v>0</v>
      </c>
      <c r="NZI162" s="211">
        <f t="shared" si="161"/>
        <v>0</v>
      </c>
      <c r="NZJ162" s="211">
        <f t="shared" si="161"/>
        <v>0</v>
      </c>
      <c r="NZK162" s="211">
        <f t="shared" si="161"/>
        <v>0</v>
      </c>
      <c r="NZL162" s="211">
        <f t="shared" si="161"/>
        <v>0</v>
      </c>
      <c r="NZM162" s="211">
        <f t="shared" si="161"/>
        <v>0</v>
      </c>
      <c r="NZN162" s="211">
        <f t="shared" si="161"/>
        <v>0</v>
      </c>
      <c r="NZO162" s="211">
        <f t="shared" si="161"/>
        <v>0</v>
      </c>
      <c r="NZP162" s="211">
        <f t="shared" si="161"/>
        <v>0</v>
      </c>
      <c r="NZQ162" s="211">
        <f t="shared" si="161"/>
        <v>0</v>
      </c>
      <c r="NZR162" s="211">
        <f t="shared" si="161"/>
        <v>0</v>
      </c>
      <c r="NZS162" s="211">
        <f t="shared" si="161"/>
        <v>0</v>
      </c>
      <c r="NZT162" s="211">
        <f t="shared" si="161"/>
        <v>0</v>
      </c>
      <c r="NZU162" s="211">
        <f t="shared" si="161"/>
        <v>0</v>
      </c>
      <c r="NZV162" s="211">
        <f t="shared" si="161"/>
        <v>0</v>
      </c>
      <c r="NZW162" s="211">
        <f t="shared" si="161"/>
        <v>0</v>
      </c>
      <c r="NZX162" s="211">
        <f t="shared" si="161"/>
        <v>0</v>
      </c>
      <c r="NZY162" s="211">
        <f t="shared" si="161"/>
        <v>0</v>
      </c>
      <c r="NZZ162" s="211">
        <f t="shared" si="161"/>
        <v>0</v>
      </c>
      <c r="OAA162" s="211">
        <f t="shared" si="161"/>
        <v>0</v>
      </c>
      <c r="OAB162" s="211">
        <f t="shared" si="161"/>
        <v>0</v>
      </c>
      <c r="OAC162" s="211">
        <f t="shared" si="161"/>
        <v>0</v>
      </c>
      <c r="OAD162" s="211">
        <f t="shared" si="161"/>
        <v>0</v>
      </c>
      <c r="OAE162" s="211">
        <f t="shared" si="161"/>
        <v>0</v>
      </c>
      <c r="OAF162" s="211">
        <f t="shared" si="161"/>
        <v>0</v>
      </c>
      <c r="OAG162" s="211">
        <f t="shared" si="161"/>
        <v>0</v>
      </c>
      <c r="OAH162" s="211">
        <f t="shared" si="161"/>
        <v>0</v>
      </c>
      <c r="OAI162" s="211">
        <f t="shared" si="161"/>
        <v>0</v>
      </c>
      <c r="OAJ162" s="211">
        <f t="shared" si="161"/>
        <v>0</v>
      </c>
      <c r="OAK162" s="211">
        <f t="shared" si="161"/>
        <v>0</v>
      </c>
      <c r="OAL162" s="211">
        <f t="shared" si="161"/>
        <v>0</v>
      </c>
      <c r="OAM162" s="211">
        <f t="shared" si="161"/>
        <v>0</v>
      </c>
      <c r="OAN162" s="211">
        <f t="shared" si="161"/>
        <v>0</v>
      </c>
      <c r="OAO162" s="211">
        <f t="shared" si="161"/>
        <v>0</v>
      </c>
      <c r="OAP162" s="211">
        <f t="shared" si="161"/>
        <v>0</v>
      </c>
      <c r="OAQ162" s="211">
        <f t="shared" ref="OAQ162:ODB162" si="162" xml:space="preserve"> OAQ$159</f>
        <v>0</v>
      </c>
      <c r="OAR162" s="211">
        <f t="shared" si="162"/>
        <v>0</v>
      </c>
      <c r="OAS162" s="211">
        <f t="shared" si="162"/>
        <v>0</v>
      </c>
      <c r="OAT162" s="211">
        <f t="shared" si="162"/>
        <v>0</v>
      </c>
      <c r="OAU162" s="211">
        <f t="shared" si="162"/>
        <v>0</v>
      </c>
      <c r="OAV162" s="211">
        <f t="shared" si="162"/>
        <v>0</v>
      </c>
      <c r="OAW162" s="211">
        <f t="shared" si="162"/>
        <v>0</v>
      </c>
      <c r="OAX162" s="211">
        <f t="shared" si="162"/>
        <v>0</v>
      </c>
      <c r="OAY162" s="211">
        <f t="shared" si="162"/>
        <v>0</v>
      </c>
      <c r="OAZ162" s="211">
        <f t="shared" si="162"/>
        <v>0</v>
      </c>
      <c r="OBA162" s="211">
        <f t="shared" si="162"/>
        <v>0</v>
      </c>
      <c r="OBB162" s="211">
        <f t="shared" si="162"/>
        <v>0</v>
      </c>
      <c r="OBC162" s="211">
        <f t="shared" si="162"/>
        <v>0</v>
      </c>
      <c r="OBD162" s="211">
        <f t="shared" si="162"/>
        <v>0</v>
      </c>
      <c r="OBE162" s="211">
        <f t="shared" si="162"/>
        <v>0</v>
      </c>
      <c r="OBF162" s="211">
        <f t="shared" si="162"/>
        <v>0</v>
      </c>
      <c r="OBG162" s="211">
        <f t="shared" si="162"/>
        <v>0</v>
      </c>
      <c r="OBH162" s="211">
        <f t="shared" si="162"/>
        <v>0</v>
      </c>
      <c r="OBI162" s="211">
        <f t="shared" si="162"/>
        <v>0</v>
      </c>
      <c r="OBJ162" s="211">
        <f t="shared" si="162"/>
        <v>0</v>
      </c>
      <c r="OBK162" s="211">
        <f t="shared" si="162"/>
        <v>0</v>
      </c>
      <c r="OBL162" s="211">
        <f t="shared" si="162"/>
        <v>0</v>
      </c>
      <c r="OBM162" s="211">
        <f t="shared" si="162"/>
        <v>0</v>
      </c>
      <c r="OBN162" s="211">
        <f t="shared" si="162"/>
        <v>0</v>
      </c>
      <c r="OBO162" s="211">
        <f t="shared" si="162"/>
        <v>0</v>
      </c>
      <c r="OBP162" s="211">
        <f t="shared" si="162"/>
        <v>0</v>
      </c>
      <c r="OBQ162" s="211">
        <f t="shared" si="162"/>
        <v>0</v>
      </c>
      <c r="OBR162" s="211">
        <f t="shared" si="162"/>
        <v>0</v>
      </c>
      <c r="OBS162" s="211">
        <f t="shared" si="162"/>
        <v>0</v>
      </c>
      <c r="OBT162" s="211">
        <f t="shared" si="162"/>
        <v>0</v>
      </c>
      <c r="OBU162" s="211">
        <f t="shared" si="162"/>
        <v>0</v>
      </c>
      <c r="OBV162" s="211">
        <f t="shared" si="162"/>
        <v>0</v>
      </c>
      <c r="OBW162" s="211">
        <f t="shared" si="162"/>
        <v>0</v>
      </c>
      <c r="OBX162" s="211">
        <f t="shared" si="162"/>
        <v>0</v>
      </c>
      <c r="OBY162" s="211">
        <f t="shared" si="162"/>
        <v>0</v>
      </c>
      <c r="OBZ162" s="211">
        <f t="shared" si="162"/>
        <v>0</v>
      </c>
      <c r="OCA162" s="211">
        <f t="shared" si="162"/>
        <v>0</v>
      </c>
      <c r="OCB162" s="211">
        <f t="shared" si="162"/>
        <v>0</v>
      </c>
      <c r="OCC162" s="211">
        <f t="shared" si="162"/>
        <v>0</v>
      </c>
      <c r="OCD162" s="211">
        <f t="shared" si="162"/>
        <v>0</v>
      </c>
      <c r="OCE162" s="211">
        <f t="shared" si="162"/>
        <v>0</v>
      </c>
      <c r="OCF162" s="211">
        <f t="shared" si="162"/>
        <v>0</v>
      </c>
      <c r="OCG162" s="211">
        <f t="shared" si="162"/>
        <v>0</v>
      </c>
      <c r="OCH162" s="211">
        <f t="shared" si="162"/>
        <v>0</v>
      </c>
      <c r="OCI162" s="211">
        <f t="shared" si="162"/>
        <v>0</v>
      </c>
      <c r="OCJ162" s="211">
        <f t="shared" si="162"/>
        <v>0</v>
      </c>
      <c r="OCK162" s="211">
        <f t="shared" si="162"/>
        <v>0</v>
      </c>
      <c r="OCL162" s="211">
        <f t="shared" si="162"/>
        <v>0</v>
      </c>
      <c r="OCM162" s="211">
        <f t="shared" si="162"/>
        <v>0</v>
      </c>
      <c r="OCN162" s="211">
        <f t="shared" si="162"/>
        <v>0</v>
      </c>
      <c r="OCO162" s="211">
        <f t="shared" si="162"/>
        <v>0</v>
      </c>
      <c r="OCP162" s="211">
        <f t="shared" si="162"/>
        <v>0</v>
      </c>
      <c r="OCQ162" s="211">
        <f t="shared" si="162"/>
        <v>0</v>
      </c>
      <c r="OCR162" s="211">
        <f t="shared" si="162"/>
        <v>0</v>
      </c>
      <c r="OCS162" s="211">
        <f t="shared" si="162"/>
        <v>0</v>
      </c>
      <c r="OCT162" s="211">
        <f t="shared" si="162"/>
        <v>0</v>
      </c>
      <c r="OCU162" s="211">
        <f t="shared" si="162"/>
        <v>0</v>
      </c>
      <c r="OCV162" s="211">
        <f t="shared" si="162"/>
        <v>0</v>
      </c>
      <c r="OCW162" s="211">
        <f t="shared" si="162"/>
        <v>0</v>
      </c>
      <c r="OCX162" s="211">
        <f t="shared" si="162"/>
        <v>0</v>
      </c>
      <c r="OCY162" s="211">
        <f t="shared" si="162"/>
        <v>0</v>
      </c>
      <c r="OCZ162" s="211">
        <f t="shared" si="162"/>
        <v>0</v>
      </c>
      <c r="ODA162" s="211">
        <f t="shared" si="162"/>
        <v>0</v>
      </c>
      <c r="ODB162" s="211">
        <f t="shared" si="162"/>
        <v>0</v>
      </c>
      <c r="ODC162" s="211">
        <f t="shared" ref="ODC162:OFN162" si="163" xml:space="preserve"> ODC$159</f>
        <v>0</v>
      </c>
      <c r="ODD162" s="211">
        <f t="shared" si="163"/>
        <v>0</v>
      </c>
      <c r="ODE162" s="211">
        <f t="shared" si="163"/>
        <v>0</v>
      </c>
      <c r="ODF162" s="211">
        <f t="shared" si="163"/>
        <v>0</v>
      </c>
      <c r="ODG162" s="211">
        <f t="shared" si="163"/>
        <v>0</v>
      </c>
      <c r="ODH162" s="211">
        <f t="shared" si="163"/>
        <v>0</v>
      </c>
      <c r="ODI162" s="211">
        <f t="shared" si="163"/>
        <v>0</v>
      </c>
      <c r="ODJ162" s="211">
        <f t="shared" si="163"/>
        <v>0</v>
      </c>
      <c r="ODK162" s="211">
        <f t="shared" si="163"/>
        <v>0</v>
      </c>
      <c r="ODL162" s="211">
        <f t="shared" si="163"/>
        <v>0</v>
      </c>
      <c r="ODM162" s="211">
        <f t="shared" si="163"/>
        <v>0</v>
      </c>
      <c r="ODN162" s="211">
        <f t="shared" si="163"/>
        <v>0</v>
      </c>
      <c r="ODO162" s="211">
        <f t="shared" si="163"/>
        <v>0</v>
      </c>
      <c r="ODP162" s="211">
        <f t="shared" si="163"/>
        <v>0</v>
      </c>
      <c r="ODQ162" s="211">
        <f t="shared" si="163"/>
        <v>0</v>
      </c>
      <c r="ODR162" s="211">
        <f t="shared" si="163"/>
        <v>0</v>
      </c>
      <c r="ODS162" s="211">
        <f t="shared" si="163"/>
        <v>0</v>
      </c>
      <c r="ODT162" s="211">
        <f t="shared" si="163"/>
        <v>0</v>
      </c>
      <c r="ODU162" s="211">
        <f t="shared" si="163"/>
        <v>0</v>
      </c>
      <c r="ODV162" s="211">
        <f t="shared" si="163"/>
        <v>0</v>
      </c>
      <c r="ODW162" s="211">
        <f t="shared" si="163"/>
        <v>0</v>
      </c>
      <c r="ODX162" s="211">
        <f t="shared" si="163"/>
        <v>0</v>
      </c>
      <c r="ODY162" s="211">
        <f t="shared" si="163"/>
        <v>0</v>
      </c>
      <c r="ODZ162" s="211">
        <f t="shared" si="163"/>
        <v>0</v>
      </c>
      <c r="OEA162" s="211">
        <f t="shared" si="163"/>
        <v>0</v>
      </c>
      <c r="OEB162" s="211">
        <f t="shared" si="163"/>
        <v>0</v>
      </c>
      <c r="OEC162" s="211">
        <f t="shared" si="163"/>
        <v>0</v>
      </c>
      <c r="OED162" s="211">
        <f t="shared" si="163"/>
        <v>0</v>
      </c>
      <c r="OEE162" s="211">
        <f t="shared" si="163"/>
        <v>0</v>
      </c>
      <c r="OEF162" s="211">
        <f t="shared" si="163"/>
        <v>0</v>
      </c>
      <c r="OEG162" s="211">
        <f t="shared" si="163"/>
        <v>0</v>
      </c>
      <c r="OEH162" s="211">
        <f t="shared" si="163"/>
        <v>0</v>
      </c>
      <c r="OEI162" s="211">
        <f t="shared" si="163"/>
        <v>0</v>
      </c>
      <c r="OEJ162" s="211">
        <f t="shared" si="163"/>
        <v>0</v>
      </c>
      <c r="OEK162" s="211">
        <f t="shared" si="163"/>
        <v>0</v>
      </c>
      <c r="OEL162" s="211">
        <f t="shared" si="163"/>
        <v>0</v>
      </c>
      <c r="OEM162" s="211">
        <f t="shared" si="163"/>
        <v>0</v>
      </c>
      <c r="OEN162" s="211">
        <f t="shared" si="163"/>
        <v>0</v>
      </c>
      <c r="OEO162" s="211">
        <f t="shared" si="163"/>
        <v>0</v>
      </c>
      <c r="OEP162" s="211">
        <f t="shared" si="163"/>
        <v>0</v>
      </c>
      <c r="OEQ162" s="211">
        <f t="shared" si="163"/>
        <v>0</v>
      </c>
      <c r="OER162" s="211">
        <f t="shared" si="163"/>
        <v>0</v>
      </c>
      <c r="OES162" s="211">
        <f t="shared" si="163"/>
        <v>0</v>
      </c>
      <c r="OET162" s="211">
        <f t="shared" si="163"/>
        <v>0</v>
      </c>
      <c r="OEU162" s="211">
        <f t="shared" si="163"/>
        <v>0</v>
      </c>
      <c r="OEV162" s="211">
        <f t="shared" si="163"/>
        <v>0</v>
      </c>
      <c r="OEW162" s="211">
        <f t="shared" si="163"/>
        <v>0</v>
      </c>
      <c r="OEX162" s="211">
        <f t="shared" si="163"/>
        <v>0</v>
      </c>
      <c r="OEY162" s="211">
        <f t="shared" si="163"/>
        <v>0</v>
      </c>
      <c r="OEZ162" s="211">
        <f t="shared" si="163"/>
        <v>0</v>
      </c>
      <c r="OFA162" s="211">
        <f t="shared" si="163"/>
        <v>0</v>
      </c>
      <c r="OFB162" s="211">
        <f t="shared" si="163"/>
        <v>0</v>
      </c>
      <c r="OFC162" s="211">
        <f t="shared" si="163"/>
        <v>0</v>
      </c>
      <c r="OFD162" s="211">
        <f t="shared" si="163"/>
        <v>0</v>
      </c>
      <c r="OFE162" s="211">
        <f t="shared" si="163"/>
        <v>0</v>
      </c>
      <c r="OFF162" s="211">
        <f t="shared" si="163"/>
        <v>0</v>
      </c>
      <c r="OFG162" s="211">
        <f t="shared" si="163"/>
        <v>0</v>
      </c>
      <c r="OFH162" s="211">
        <f t="shared" si="163"/>
        <v>0</v>
      </c>
      <c r="OFI162" s="211">
        <f t="shared" si="163"/>
        <v>0</v>
      </c>
      <c r="OFJ162" s="211">
        <f t="shared" si="163"/>
        <v>0</v>
      </c>
      <c r="OFK162" s="211">
        <f t="shared" si="163"/>
        <v>0</v>
      </c>
      <c r="OFL162" s="211">
        <f t="shared" si="163"/>
        <v>0</v>
      </c>
      <c r="OFM162" s="211">
        <f t="shared" si="163"/>
        <v>0</v>
      </c>
      <c r="OFN162" s="211">
        <f t="shared" si="163"/>
        <v>0</v>
      </c>
      <c r="OFO162" s="211">
        <f t="shared" ref="OFO162:OHZ162" si="164" xml:space="preserve"> OFO$159</f>
        <v>0</v>
      </c>
      <c r="OFP162" s="211">
        <f t="shared" si="164"/>
        <v>0</v>
      </c>
      <c r="OFQ162" s="211">
        <f t="shared" si="164"/>
        <v>0</v>
      </c>
      <c r="OFR162" s="211">
        <f t="shared" si="164"/>
        <v>0</v>
      </c>
      <c r="OFS162" s="211">
        <f t="shared" si="164"/>
        <v>0</v>
      </c>
      <c r="OFT162" s="211">
        <f t="shared" si="164"/>
        <v>0</v>
      </c>
      <c r="OFU162" s="211">
        <f t="shared" si="164"/>
        <v>0</v>
      </c>
      <c r="OFV162" s="211">
        <f t="shared" si="164"/>
        <v>0</v>
      </c>
      <c r="OFW162" s="211">
        <f t="shared" si="164"/>
        <v>0</v>
      </c>
      <c r="OFX162" s="211">
        <f t="shared" si="164"/>
        <v>0</v>
      </c>
      <c r="OFY162" s="211">
        <f t="shared" si="164"/>
        <v>0</v>
      </c>
      <c r="OFZ162" s="211">
        <f t="shared" si="164"/>
        <v>0</v>
      </c>
      <c r="OGA162" s="211">
        <f t="shared" si="164"/>
        <v>0</v>
      </c>
      <c r="OGB162" s="211">
        <f t="shared" si="164"/>
        <v>0</v>
      </c>
      <c r="OGC162" s="211">
        <f t="shared" si="164"/>
        <v>0</v>
      </c>
      <c r="OGD162" s="211">
        <f t="shared" si="164"/>
        <v>0</v>
      </c>
      <c r="OGE162" s="211">
        <f t="shared" si="164"/>
        <v>0</v>
      </c>
      <c r="OGF162" s="211">
        <f t="shared" si="164"/>
        <v>0</v>
      </c>
      <c r="OGG162" s="211">
        <f t="shared" si="164"/>
        <v>0</v>
      </c>
      <c r="OGH162" s="211">
        <f t="shared" si="164"/>
        <v>0</v>
      </c>
      <c r="OGI162" s="211">
        <f t="shared" si="164"/>
        <v>0</v>
      </c>
      <c r="OGJ162" s="211">
        <f t="shared" si="164"/>
        <v>0</v>
      </c>
      <c r="OGK162" s="211">
        <f t="shared" si="164"/>
        <v>0</v>
      </c>
      <c r="OGL162" s="211">
        <f t="shared" si="164"/>
        <v>0</v>
      </c>
      <c r="OGM162" s="211">
        <f t="shared" si="164"/>
        <v>0</v>
      </c>
      <c r="OGN162" s="211">
        <f t="shared" si="164"/>
        <v>0</v>
      </c>
      <c r="OGO162" s="211">
        <f t="shared" si="164"/>
        <v>0</v>
      </c>
      <c r="OGP162" s="211">
        <f t="shared" si="164"/>
        <v>0</v>
      </c>
      <c r="OGQ162" s="211">
        <f t="shared" si="164"/>
        <v>0</v>
      </c>
      <c r="OGR162" s="211">
        <f t="shared" si="164"/>
        <v>0</v>
      </c>
      <c r="OGS162" s="211">
        <f t="shared" si="164"/>
        <v>0</v>
      </c>
      <c r="OGT162" s="211">
        <f t="shared" si="164"/>
        <v>0</v>
      </c>
      <c r="OGU162" s="211">
        <f t="shared" si="164"/>
        <v>0</v>
      </c>
      <c r="OGV162" s="211">
        <f t="shared" si="164"/>
        <v>0</v>
      </c>
      <c r="OGW162" s="211">
        <f t="shared" si="164"/>
        <v>0</v>
      </c>
      <c r="OGX162" s="211">
        <f t="shared" si="164"/>
        <v>0</v>
      </c>
      <c r="OGY162" s="211">
        <f t="shared" si="164"/>
        <v>0</v>
      </c>
      <c r="OGZ162" s="211">
        <f t="shared" si="164"/>
        <v>0</v>
      </c>
      <c r="OHA162" s="211">
        <f t="shared" si="164"/>
        <v>0</v>
      </c>
      <c r="OHB162" s="211">
        <f t="shared" si="164"/>
        <v>0</v>
      </c>
      <c r="OHC162" s="211">
        <f t="shared" si="164"/>
        <v>0</v>
      </c>
      <c r="OHD162" s="211">
        <f t="shared" si="164"/>
        <v>0</v>
      </c>
      <c r="OHE162" s="211">
        <f t="shared" si="164"/>
        <v>0</v>
      </c>
      <c r="OHF162" s="211">
        <f t="shared" si="164"/>
        <v>0</v>
      </c>
      <c r="OHG162" s="211">
        <f t="shared" si="164"/>
        <v>0</v>
      </c>
      <c r="OHH162" s="211">
        <f t="shared" si="164"/>
        <v>0</v>
      </c>
      <c r="OHI162" s="211">
        <f t="shared" si="164"/>
        <v>0</v>
      </c>
      <c r="OHJ162" s="211">
        <f t="shared" si="164"/>
        <v>0</v>
      </c>
      <c r="OHK162" s="211">
        <f t="shared" si="164"/>
        <v>0</v>
      </c>
      <c r="OHL162" s="211">
        <f t="shared" si="164"/>
        <v>0</v>
      </c>
      <c r="OHM162" s="211">
        <f t="shared" si="164"/>
        <v>0</v>
      </c>
      <c r="OHN162" s="211">
        <f t="shared" si="164"/>
        <v>0</v>
      </c>
      <c r="OHO162" s="211">
        <f t="shared" si="164"/>
        <v>0</v>
      </c>
      <c r="OHP162" s="211">
        <f t="shared" si="164"/>
        <v>0</v>
      </c>
      <c r="OHQ162" s="211">
        <f t="shared" si="164"/>
        <v>0</v>
      </c>
      <c r="OHR162" s="211">
        <f t="shared" si="164"/>
        <v>0</v>
      </c>
      <c r="OHS162" s="211">
        <f t="shared" si="164"/>
        <v>0</v>
      </c>
      <c r="OHT162" s="211">
        <f t="shared" si="164"/>
        <v>0</v>
      </c>
      <c r="OHU162" s="211">
        <f t="shared" si="164"/>
        <v>0</v>
      </c>
      <c r="OHV162" s="211">
        <f t="shared" si="164"/>
        <v>0</v>
      </c>
      <c r="OHW162" s="211">
        <f t="shared" si="164"/>
        <v>0</v>
      </c>
      <c r="OHX162" s="211">
        <f t="shared" si="164"/>
        <v>0</v>
      </c>
      <c r="OHY162" s="211">
        <f t="shared" si="164"/>
        <v>0</v>
      </c>
      <c r="OHZ162" s="211">
        <f t="shared" si="164"/>
        <v>0</v>
      </c>
      <c r="OIA162" s="211">
        <f t="shared" ref="OIA162:OKL162" si="165" xml:space="preserve"> OIA$159</f>
        <v>0</v>
      </c>
      <c r="OIB162" s="211">
        <f t="shared" si="165"/>
        <v>0</v>
      </c>
      <c r="OIC162" s="211">
        <f t="shared" si="165"/>
        <v>0</v>
      </c>
      <c r="OID162" s="211">
        <f t="shared" si="165"/>
        <v>0</v>
      </c>
      <c r="OIE162" s="211">
        <f t="shared" si="165"/>
        <v>0</v>
      </c>
      <c r="OIF162" s="211">
        <f t="shared" si="165"/>
        <v>0</v>
      </c>
      <c r="OIG162" s="211">
        <f t="shared" si="165"/>
        <v>0</v>
      </c>
      <c r="OIH162" s="211">
        <f t="shared" si="165"/>
        <v>0</v>
      </c>
      <c r="OII162" s="211">
        <f t="shared" si="165"/>
        <v>0</v>
      </c>
      <c r="OIJ162" s="211">
        <f t="shared" si="165"/>
        <v>0</v>
      </c>
      <c r="OIK162" s="211">
        <f t="shared" si="165"/>
        <v>0</v>
      </c>
      <c r="OIL162" s="211">
        <f t="shared" si="165"/>
        <v>0</v>
      </c>
      <c r="OIM162" s="211">
        <f t="shared" si="165"/>
        <v>0</v>
      </c>
      <c r="OIN162" s="211">
        <f t="shared" si="165"/>
        <v>0</v>
      </c>
      <c r="OIO162" s="211">
        <f t="shared" si="165"/>
        <v>0</v>
      </c>
      <c r="OIP162" s="211">
        <f t="shared" si="165"/>
        <v>0</v>
      </c>
      <c r="OIQ162" s="211">
        <f t="shared" si="165"/>
        <v>0</v>
      </c>
      <c r="OIR162" s="211">
        <f t="shared" si="165"/>
        <v>0</v>
      </c>
      <c r="OIS162" s="211">
        <f t="shared" si="165"/>
        <v>0</v>
      </c>
      <c r="OIT162" s="211">
        <f t="shared" si="165"/>
        <v>0</v>
      </c>
      <c r="OIU162" s="211">
        <f t="shared" si="165"/>
        <v>0</v>
      </c>
      <c r="OIV162" s="211">
        <f t="shared" si="165"/>
        <v>0</v>
      </c>
      <c r="OIW162" s="211">
        <f t="shared" si="165"/>
        <v>0</v>
      </c>
      <c r="OIX162" s="211">
        <f t="shared" si="165"/>
        <v>0</v>
      </c>
      <c r="OIY162" s="211">
        <f t="shared" si="165"/>
        <v>0</v>
      </c>
      <c r="OIZ162" s="211">
        <f t="shared" si="165"/>
        <v>0</v>
      </c>
      <c r="OJA162" s="211">
        <f t="shared" si="165"/>
        <v>0</v>
      </c>
      <c r="OJB162" s="211">
        <f t="shared" si="165"/>
        <v>0</v>
      </c>
      <c r="OJC162" s="211">
        <f t="shared" si="165"/>
        <v>0</v>
      </c>
      <c r="OJD162" s="211">
        <f t="shared" si="165"/>
        <v>0</v>
      </c>
      <c r="OJE162" s="211">
        <f t="shared" si="165"/>
        <v>0</v>
      </c>
      <c r="OJF162" s="211">
        <f t="shared" si="165"/>
        <v>0</v>
      </c>
      <c r="OJG162" s="211">
        <f t="shared" si="165"/>
        <v>0</v>
      </c>
      <c r="OJH162" s="211">
        <f t="shared" si="165"/>
        <v>0</v>
      </c>
      <c r="OJI162" s="211">
        <f t="shared" si="165"/>
        <v>0</v>
      </c>
      <c r="OJJ162" s="211">
        <f t="shared" si="165"/>
        <v>0</v>
      </c>
      <c r="OJK162" s="211">
        <f t="shared" si="165"/>
        <v>0</v>
      </c>
      <c r="OJL162" s="211">
        <f t="shared" si="165"/>
        <v>0</v>
      </c>
      <c r="OJM162" s="211">
        <f t="shared" si="165"/>
        <v>0</v>
      </c>
      <c r="OJN162" s="211">
        <f t="shared" si="165"/>
        <v>0</v>
      </c>
      <c r="OJO162" s="211">
        <f t="shared" si="165"/>
        <v>0</v>
      </c>
      <c r="OJP162" s="211">
        <f t="shared" si="165"/>
        <v>0</v>
      </c>
      <c r="OJQ162" s="211">
        <f t="shared" si="165"/>
        <v>0</v>
      </c>
      <c r="OJR162" s="211">
        <f t="shared" si="165"/>
        <v>0</v>
      </c>
      <c r="OJS162" s="211">
        <f t="shared" si="165"/>
        <v>0</v>
      </c>
      <c r="OJT162" s="211">
        <f t="shared" si="165"/>
        <v>0</v>
      </c>
      <c r="OJU162" s="211">
        <f t="shared" si="165"/>
        <v>0</v>
      </c>
      <c r="OJV162" s="211">
        <f t="shared" si="165"/>
        <v>0</v>
      </c>
      <c r="OJW162" s="211">
        <f t="shared" si="165"/>
        <v>0</v>
      </c>
      <c r="OJX162" s="211">
        <f t="shared" si="165"/>
        <v>0</v>
      </c>
      <c r="OJY162" s="211">
        <f t="shared" si="165"/>
        <v>0</v>
      </c>
      <c r="OJZ162" s="211">
        <f t="shared" si="165"/>
        <v>0</v>
      </c>
      <c r="OKA162" s="211">
        <f t="shared" si="165"/>
        <v>0</v>
      </c>
      <c r="OKB162" s="211">
        <f t="shared" si="165"/>
        <v>0</v>
      </c>
      <c r="OKC162" s="211">
        <f t="shared" si="165"/>
        <v>0</v>
      </c>
      <c r="OKD162" s="211">
        <f t="shared" si="165"/>
        <v>0</v>
      </c>
      <c r="OKE162" s="211">
        <f t="shared" si="165"/>
        <v>0</v>
      </c>
      <c r="OKF162" s="211">
        <f t="shared" si="165"/>
        <v>0</v>
      </c>
      <c r="OKG162" s="211">
        <f t="shared" si="165"/>
        <v>0</v>
      </c>
      <c r="OKH162" s="211">
        <f t="shared" si="165"/>
        <v>0</v>
      </c>
      <c r="OKI162" s="211">
        <f t="shared" si="165"/>
        <v>0</v>
      </c>
      <c r="OKJ162" s="211">
        <f t="shared" si="165"/>
        <v>0</v>
      </c>
      <c r="OKK162" s="211">
        <f t="shared" si="165"/>
        <v>0</v>
      </c>
      <c r="OKL162" s="211">
        <f t="shared" si="165"/>
        <v>0</v>
      </c>
      <c r="OKM162" s="211">
        <f t="shared" ref="OKM162:OMX162" si="166" xml:space="preserve"> OKM$159</f>
        <v>0</v>
      </c>
      <c r="OKN162" s="211">
        <f t="shared" si="166"/>
        <v>0</v>
      </c>
      <c r="OKO162" s="211">
        <f t="shared" si="166"/>
        <v>0</v>
      </c>
      <c r="OKP162" s="211">
        <f t="shared" si="166"/>
        <v>0</v>
      </c>
      <c r="OKQ162" s="211">
        <f t="shared" si="166"/>
        <v>0</v>
      </c>
      <c r="OKR162" s="211">
        <f t="shared" si="166"/>
        <v>0</v>
      </c>
      <c r="OKS162" s="211">
        <f t="shared" si="166"/>
        <v>0</v>
      </c>
      <c r="OKT162" s="211">
        <f t="shared" si="166"/>
        <v>0</v>
      </c>
      <c r="OKU162" s="211">
        <f t="shared" si="166"/>
        <v>0</v>
      </c>
      <c r="OKV162" s="211">
        <f t="shared" si="166"/>
        <v>0</v>
      </c>
      <c r="OKW162" s="211">
        <f t="shared" si="166"/>
        <v>0</v>
      </c>
      <c r="OKX162" s="211">
        <f t="shared" si="166"/>
        <v>0</v>
      </c>
      <c r="OKY162" s="211">
        <f t="shared" si="166"/>
        <v>0</v>
      </c>
      <c r="OKZ162" s="211">
        <f t="shared" si="166"/>
        <v>0</v>
      </c>
      <c r="OLA162" s="211">
        <f t="shared" si="166"/>
        <v>0</v>
      </c>
      <c r="OLB162" s="211">
        <f t="shared" si="166"/>
        <v>0</v>
      </c>
      <c r="OLC162" s="211">
        <f t="shared" si="166"/>
        <v>0</v>
      </c>
      <c r="OLD162" s="211">
        <f t="shared" si="166"/>
        <v>0</v>
      </c>
      <c r="OLE162" s="211">
        <f t="shared" si="166"/>
        <v>0</v>
      </c>
      <c r="OLF162" s="211">
        <f t="shared" si="166"/>
        <v>0</v>
      </c>
      <c r="OLG162" s="211">
        <f t="shared" si="166"/>
        <v>0</v>
      </c>
      <c r="OLH162" s="211">
        <f t="shared" si="166"/>
        <v>0</v>
      </c>
      <c r="OLI162" s="211">
        <f t="shared" si="166"/>
        <v>0</v>
      </c>
      <c r="OLJ162" s="211">
        <f t="shared" si="166"/>
        <v>0</v>
      </c>
      <c r="OLK162" s="211">
        <f t="shared" si="166"/>
        <v>0</v>
      </c>
      <c r="OLL162" s="211">
        <f t="shared" si="166"/>
        <v>0</v>
      </c>
      <c r="OLM162" s="211">
        <f t="shared" si="166"/>
        <v>0</v>
      </c>
      <c r="OLN162" s="211">
        <f t="shared" si="166"/>
        <v>0</v>
      </c>
      <c r="OLO162" s="211">
        <f t="shared" si="166"/>
        <v>0</v>
      </c>
      <c r="OLP162" s="211">
        <f t="shared" si="166"/>
        <v>0</v>
      </c>
      <c r="OLQ162" s="211">
        <f t="shared" si="166"/>
        <v>0</v>
      </c>
      <c r="OLR162" s="211">
        <f t="shared" si="166"/>
        <v>0</v>
      </c>
      <c r="OLS162" s="211">
        <f t="shared" si="166"/>
        <v>0</v>
      </c>
      <c r="OLT162" s="211">
        <f t="shared" si="166"/>
        <v>0</v>
      </c>
      <c r="OLU162" s="211">
        <f t="shared" si="166"/>
        <v>0</v>
      </c>
      <c r="OLV162" s="211">
        <f t="shared" si="166"/>
        <v>0</v>
      </c>
      <c r="OLW162" s="211">
        <f t="shared" si="166"/>
        <v>0</v>
      </c>
      <c r="OLX162" s="211">
        <f t="shared" si="166"/>
        <v>0</v>
      </c>
      <c r="OLY162" s="211">
        <f t="shared" si="166"/>
        <v>0</v>
      </c>
      <c r="OLZ162" s="211">
        <f t="shared" si="166"/>
        <v>0</v>
      </c>
      <c r="OMA162" s="211">
        <f t="shared" si="166"/>
        <v>0</v>
      </c>
      <c r="OMB162" s="211">
        <f t="shared" si="166"/>
        <v>0</v>
      </c>
      <c r="OMC162" s="211">
        <f t="shared" si="166"/>
        <v>0</v>
      </c>
      <c r="OMD162" s="211">
        <f t="shared" si="166"/>
        <v>0</v>
      </c>
      <c r="OME162" s="211">
        <f t="shared" si="166"/>
        <v>0</v>
      </c>
      <c r="OMF162" s="211">
        <f t="shared" si="166"/>
        <v>0</v>
      </c>
      <c r="OMG162" s="211">
        <f t="shared" si="166"/>
        <v>0</v>
      </c>
      <c r="OMH162" s="211">
        <f t="shared" si="166"/>
        <v>0</v>
      </c>
      <c r="OMI162" s="211">
        <f t="shared" si="166"/>
        <v>0</v>
      </c>
      <c r="OMJ162" s="211">
        <f t="shared" si="166"/>
        <v>0</v>
      </c>
      <c r="OMK162" s="211">
        <f t="shared" si="166"/>
        <v>0</v>
      </c>
      <c r="OML162" s="211">
        <f t="shared" si="166"/>
        <v>0</v>
      </c>
      <c r="OMM162" s="211">
        <f t="shared" si="166"/>
        <v>0</v>
      </c>
      <c r="OMN162" s="211">
        <f t="shared" si="166"/>
        <v>0</v>
      </c>
      <c r="OMO162" s="211">
        <f t="shared" si="166"/>
        <v>0</v>
      </c>
      <c r="OMP162" s="211">
        <f t="shared" si="166"/>
        <v>0</v>
      </c>
      <c r="OMQ162" s="211">
        <f t="shared" si="166"/>
        <v>0</v>
      </c>
      <c r="OMR162" s="211">
        <f t="shared" si="166"/>
        <v>0</v>
      </c>
      <c r="OMS162" s="211">
        <f t="shared" si="166"/>
        <v>0</v>
      </c>
      <c r="OMT162" s="211">
        <f t="shared" si="166"/>
        <v>0</v>
      </c>
      <c r="OMU162" s="211">
        <f t="shared" si="166"/>
        <v>0</v>
      </c>
      <c r="OMV162" s="211">
        <f t="shared" si="166"/>
        <v>0</v>
      </c>
      <c r="OMW162" s="211">
        <f t="shared" si="166"/>
        <v>0</v>
      </c>
      <c r="OMX162" s="211">
        <f t="shared" si="166"/>
        <v>0</v>
      </c>
      <c r="OMY162" s="211">
        <f t="shared" ref="OMY162:OPJ162" si="167" xml:space="preserve"> OMY$159</f>
        <v>0</v>
      </c>
      <c r="OMZ162" s="211">
        <f t="shared" si="167"/>
        <v>0</v>
      </c>
      <c r="ONA162" s="211">
        <f t="shared" si="167"/>
        <v>0</v>
      </c>
      <c r="ONB162" s="211">
        <f t="shared" si="167"/>
        <v>0</v>
      </c>
      <c r="ONC162" s="211">
        <f t="shared" si="167"/>
        <v>0</v>
      </c>
      <c r="OND162" s="211">
        <f t="shared" si="167"/>
        <v>0</v>
      </c>
      <c r="ONE162" s="211">
        <f t="shared" si="167"/>
        <v>0</v>
      </c>
      <c r="ONF162" s="211">
        <f t="shared" si="167"/>
        <v>0</v>
      </c>
      <c r="ONG162" s="211">
        <f t="shared" si="167"/>
        <v>0</v>
      </c>
      <c r="ONH162" s="211">
        <f t="shared" si="167"/>
        <v>0</v>
      </c>
      <c r="ONI162" s="211">
        <f t="shared" si="167"/>
        <v>0</v>
      </c>
      <c r="ONJ162" s="211">
        <f t="shared" si="167"/>
        <v>0</v>
      </c>
      <c r="ONK162" s="211">
        <f t="shared" si="167"/>
        <v>0</v>
      </c>
      <c r="ONL162" s="211">
        <f t="shared" si="167"/>
        <v>0</v>
      </c>
      <c r="ONM162" s="211">
        <f t="shared" si="167"/>
        <v>0</v>
      </c>
      <c r="ONN162" s="211">
        <f t="shared" si="167"/>
        <v>0</v>
      </c>
      <c r="ONO162" s="211">
        <f t="shared" si="167"/>
        <v>0</v>
      </c>
      <c r="ONP162" s="211">
        <f t="shared" si="167"/>
        <v>0</v>
      </c>
      <c r="ONQ162" s="211">
        <f t="shared" si="167"/>
        <v>0</v>
      </c>
      <c r="ONR162" s="211">
        <f t="shared" si="167"/>
        <v>0</v>
      </c>
      <c r="ONS162" s="211">
        <f t="shared" si="167"/>
        <v>0</v>
      </c>
      <c r="ONT162" s="211">
        <f t="shared" si="167"/>
        <v>0</v>
      </c>
      <c r="ONU162" s="211">
        <f t="shared" si="167"/>
        <v>0</v>
      </c>
      <c r="ONV162" s="211">
        <f t="shared" si="167"/>
        <v>0</v>
      </c>
      <c r="ONW162" s="211">
        <f t="shared" si="167"/>
        <v>0</v>
      </c>
      <c r="ONX162" s="211">
        <f t="shared" si="167"/>
        <v>0</v>
      </c>
      <c r="ONY162" s="211">
        <f t="shared" si="167"/>
        <v>0</v>
      </c>
      <c r="ONZ162" s="211">
        <f t="shared" si="167"/>
        <v>0</v>
      </c>
      <c r="OOA162" s="211">
        <f t="shared" si="167"/>
        <v>0</v>
      </c>
      <c r="OOB162" s="211">
        <f t="shared" si="167"/>
        <v>0</v>
      </c>
      <c r="OOC162" s="211">
        <f t="shared" si="167"/>
        <v>0</v>
      </c>
      <c r="OOD162" s="211">
        <f t="shared" si="167"/>
        <v>0</v>
      </c>
      <c r="OOE162" s="211">
        <f t="shared" si="167"/>
        <v>0</v>
      </c>
      <c r="OOF162" s="211">
        <f t="shared" si="167"/>
        <v>0</v>
      </c>
      <c r="OOG162" s="211">
        <f t="shared" si="167"/>
        <v>0</v>
      </c>
      <c r="OOH162" s="211">
        <f t="shared" si="167"/>
        <v>0</v>
      </c>
      <c r="OOI162" s="211">
        <f t="shared" si="167"/>
        <v>0</v>
      </c>
      <c r="OOJ162" s="211">
        <f t="shared" si="167"/>
        <v>0</v>
      </c>
      <c r="OOK162" s="211">
        <f t="shared" si="167"/>
        <v>0</v>
      </c>
      <c r="OOL162" s="211">
        <f t="shared" si="167"/>
        <v>0</v>
      </c>
      <c r="OOM162" s="211">
        <f t="shared" si="167"/>
        <v>0</v>
      </c>
      <c r="OON162" s="211">
        <f t="shared" si="167"/>
        <v>0</v>
      </c>
      <c r="OOO162" s="211">
        <f t="shared" si="167"/>
        <v>0</v>
      </c>
      <c r="OOP162" s="211">
        <f t="shared" si="167"/>
        <v>0</v>
      </c>
      <c r="OOQ162" s="211">
        <f t="shared" si="167"/>
        <v>0</v>
      </c>
      <c r="OOR162" s="211">
        <f t="shared" si="167"/>
        <v>0</v>
      </c>
      <c r="OOS162" s="211">
        <f t="shared" si="167"/>
        <v>0</v>
      </c>
      <c r="OOT162" s="211">
        <f t="shared" si="167"/>
        <v>0</v>
      </c>
      <c r="OOU162" s="211">
        <f t="shared" si="167"/>
        <v>0</v>
      </c>
      <c r="OOV162" s="211">
        <f t="shared" si="167"/>
        <v>0</v>
      </c>
      <c r="OOW162" s="211">
        <f t="shared" si="167"/>
        <v>0</v>
      </c>
      <c r="OOX162" s="211">
        <f t="shared" si="167"/>
        <v>0</v>
      </c>
      <c r="OOY162" s="211">
        <f t="shared" si="167"/>
        <v>0</v>
      </c>
      <c r="OOZ162" s="211">
        <f t="shared" si="167"/>
        <v>0</v>
      </c>
      <c r="OPA162" s="211">
        <f t="shared" si="167"/>
        <v>0</v>
      </c>
      <c r="OPB162" s="211">
        <f t="shared" si="167"/>
        <v>0</v>
      </c>
      <c r="OPC162" s="211">
        <f t="shared" si="167"/>
        <v>0</v>
      </c>
      <c r="OPD162" s="211">
        <f t="shared" si="167"/>
        <v>0</v>
      </c>
      <c r="OPE162" s="211">
        <f t="shared" si="167"/>
        <v>0</v>
      </c>
      <c r="OPF162" s="211">
        <f t="shared" si="167"/>
        <v>0</v>
      </c>
      <c r="OPG162" s="211">
        <f t="shared" si="167"/>
        <v>0</v>
      </c>
      <c r="OPH162" s="211">
        <f t="shared" si="167"/>
        <v>0</v>
      </c>
      <c r="OPI162" s="211">
        <f t="shared" si="167"/>
        <v>0</v>
      </c>
      <c r="OPJ162" s="211">
        <f t="shared" si="167"/>
        <v>0</v>
      </c>
      <c r="OPK162" s="211">
        <f t="shared" ref="OPK162:ORV162" si="168" xml:space="preserve"> OPK$159</f>
        <v>0</v>
      </c>
      <c r="OPL162" s="211">
        <f t="shared" si="168"/>
        <v>0</v>
      </c>
      <c r="OPM162" s="211">
        <f t="shared" si="168"/>
        <v>0</v>
      </c>
      <c r="OPN162" s="211">
        <f t="shared" si="168"/>
        <v>0</v>
      </c>
      <c r="OPO162" s="211">
        <f t="shared" si="168"/>
        <v>0</v>
      </c>
      <c r="OPP162" s="211">
        <f t="shared" si="168"/>
        <v>0</v>
      </c>
      <c r="OPQ162" s="211">
        <f t="shared" si="168"/>
        <v>0</v>
      </c>
      <c r="OPR162" s="211">
        <f t="shared" si="168"/>
        <v>0</v>
      </c>
      <c r="OPS162" s="211">
        <f t="shared" si="168"/>
        <v>0</v>
      </c>
      <c r="OPT162" s="211">
        <f t="shared" si="168"/>
        <v>0</v>
      </c>
      <c r="OPU162" s="211">
        <f t="shared" si="168"/>
        <v>0</v>
      </c>
      <c r="OPV162" s="211">
        <f t="shared" si="168"/>
        <v>0</v>
      </c>
      <c r="OPW162" s="211">
        <f t="shared" si="168"/>
        <v>0</v>
      </c>
      <c r="OPX162" s="211">
        <f t="shared" si="168"/>
        <v>0</v>
      </c>
      <c r="OPY162" s="211">
        <f t="shared" si="168"/>
        <v>0</v>
      </c>
      <c r="OPZ162" s="211">
        <f t="shared" si="168"/>
        <v>0</v>
      </c>
      <c r="OQA162" s="211">
        <f t="shared" si="168"/>
        <v>0</v>
      </c>
      <c r="OQB162" s="211">
        <f t="shared" si="168"/>
        <v>0</v>
      </c>
      <c r="OQC162" s="211">
        <f t="shared" si="168"/>
        <v>0</v>
      </c>
      <c r="OQD162" s="211">
        <f t="shared" si="168"/>
        <v>0</v>
      </c>
      <c r="OQE162" s="211">
        <f t="shared" si="168"/>
        <v>0</v>
      </c>
      <c r="OQF162" s="211">
        <f t="shared" si="168"/>
        <v>0</v>
      </c>
      <c r="OQG162" s="211">
        <f t="shared" si="168"/>
        <v>0</v>
      </c>
      <c r="OQH162" s="211">
        <f t="shared" si="168"/>
        <v>0</v>
      </c>
      <c r="OQI162" s="211">
        <f t="shared" si="168"/>
        <v>0</v>
      </c>
      <c r="OQJ162" s="211">
        <f t="shared" si="168"/>
        <v>0</v>
      </c>
      <c r="OQK162" s="211">
        <f t="shared" si="168"/>
        <v>0</v>
      </c>
      <c r="OQL162" s="211">
        <f t="shared" si="168"/>
        <v>0</v>
      </c>
      <c r="OQM162" s="211">
        <f t="shared" si="168"/>
        <v>0</v>
      </c>
      <c r="OQN162" s="211">
        <f t="shared" si="168"/>
        <v>0</v>
      </c>
      <c r="OQO162" s="211">
        <f t="shared" si="168"/>
        <v>0</v>
      </c>
      <c r="OQP162" s="211">
        <f t="shared" si="168"/>
        <v>0</v>
      </c>
      <c r="OQQ162" s="211">
        <f t="shared" si="168"/>
        <v>0</v>
      </c>
      <c r="OQR162" s="211">
        <f t="shared" si="168"/>
        <v>0</v>
      </c>
      <c r="OQS162" s="211">
        <f t="shared" si="168"/>
        <v>0</v>
      </c>
      <c r="OQT162" s="211">
        <f t="shared" si="168"/>
        <v>0</v>
      </c>
      <c r="OQU162" s="211">
        <f t="shared" si="168"/>
        <v>0</v>
      </c>
      <c r="OQV162" s="211">
        <f t="shared" si="168"/>
        <v>0</v>
      </c>
      <c r="OQW162" s="211">
        <f t="shared" si="168"/>
        <v>0</v>
      </c>
      <c r="OQX162" s="211">
        <f t="shared" si="168"/>
        <v>0</v>
      </c>
      <c r="OQY162" s="211">
        <f t="shared" si="168"/>
        <v>0</v>
      </c>
      <c r="OQZ162" s="211">
        <f t="shared" si="168"/>
        <v>0</v>
      </c>
      <c r="ORA162" s="211">
        <f t="shared" si="168"/>
        <v>0</v>
      </c>
      <c r="ORB162" s="211">
        <f t="shared" si="168"/>
        <v>0</v>
      </c>
      <c r="ORC162" s="211">
        <f t="shared" si="168"/>
        <v>0</v>
      </c>
      <c r="ORD162" s="211">
        <f t="shared" si="168"/>
        <v>0</v>
      </c>
      <c r="ORE162" s="211">
        <f t="shared" si="168"/>
        <v>0</v>
      </c>
      <c r="ORF162" s="211">
        <f t="shared" si="168"/>
        <v>0</v>
      </c>
      <c r="ORG162" s="211">
        <f t="shared" si="168"/>
        <v>0</v>
      </c>
      <c r="ORH162" s="211">
        <f t="shared" si="168"/>
        <v>0</v>
      </c>
      <c r="ORI162" s="211">
        <f t="shared" si="168"/>
        <v>0</v>
      </c>
      <c r="ORJ162" s="211">
        <f t="shared" si="168"/>
        <v>0</v>
      </c>
      <c r="ORK162" s="211">
        <f t="shared" si="168"/>
        <v>0</v>
      </c>
      <c r="ORL162" s="211">
        <f t="shared" si="168"/>
        <v>0</v>
      </c>
      <c r="ORM162" s="211">
        <f t="shared" si="168"/>
        <v>0</v>
      </c>
      <c r="ORN162" s="211">
        <f t="shared" si="168"/>
        <v>0</v>
      </c>
      <c r="ORO162" s="211">
        <f t="shared" si="168"/>
        <v>0</v>
      </c>
      <c r="ORP162" s="211">
        <f t="shared" si="168"/>
        <v>0</v>
      </c>
      <c r="ORQ162" s="211">
        <f t="shared" si="168"/>
        <v>0</v>
      </c>
      <c r="ORR162" s="211">
        <f t="shared" si="168"/>
        <v>0</v>
      </c>
      <c r="ORS162" s="211">
        <f t="shared" si="168"/>
        <v>0</v>
      </c>
      <c r="ORT162" s="211">
        <f t="shared" si="168"/>
        <v>0</v>
      </c>
      <c r="ORU162" s="211">
        <f t="shared" si="168"/>
        <v>0</v>
      </c>
      <c r="ORV162" s="211">
        <f t="shared" si="168"/>
        <v>0</v>
      </c>
      <c r="ORW162" s="211">
        <f t="shared" ref="ORW162:OUH162" si="169" xml:space="preserve"> ORW$159</f>
        <v>0</v>
      </c>
      <c r="ORX162" s="211">
        <f t="shared" si="169"/>
        <v>0</v>
      </c>
      <c r="ORY162" s="211">
        <f t="shared" si="169"/>
        <v>0</v>
      </c>
      <c r="ORZ162" s="211">
        <f t="shared" si="169"/>
        <v>0</v>
      </c>
      <c r="OSA162" s="211">
        <f t="shared" si="169"/>
        <v>0</v>
      </c>
      <c r="OSB162" s="211">
        <f t="shared" si="169"/>
        <v>0</v>
      </c>
      <c r="OSC162" s="211">
        <f t="shared" si="169"/>
        <v>0</v>
      </c>
      <c r="OSD162" s="211">
        <f t="shared" si="169"/>
        <v>0</v>
      </c>
      <c r="OSE162" s="211">
        <f t="shared" si="169"/>
        <v>0</v>
      </c>
      <c r="OSF162" s="211">
        <f t="shared" si="169"/>
        <v>0</v>
      </c>
      <c r="OSG162" s="211">
        <f t="shared" si="169"/>
        <v>0</v>
      </c>
      <c r="OSH162" s="211">
        <f t="shared" si="169"/>
        <v>0</v>
      </c>
      <c r="OSI162" s="211">
        <f t="shared" si="169"/>
        <v>0</v>
      </c>
      <c r="OSJ162" s="211">
        <f t="shared" si="169"/>
        <v>0</v>
      </c>
      <c r="OSK162" s="211">
        <f t="shared" si="169"/>
        <v>0</v>
      </c>
      <c r="OSL162" s="211">
        <f t="shared" si="169"/>
        <v>0</v>
      </c>
      <c r="OSM162" s="211">
        <f t="shared" si="169"/>
        <v>0</v>
      </c>
      <c r="OSN162" s="211">
        <f t="shared" si="169"/>
        <v>0</v>
      </c>
      <c r="OSO162" s="211">
        <f t="shared" si="169"/>
        <v>0</v>
      </c>
      <c r="OSP162" s="211">
        <f t="shared" si="169"/>
        <v>0</v>
      </c>
      <c r="OSQ162" s="211">
        <f t="shared" si="169"/>
        <v>0</v>
      </c>
      <c r="OSR162" s="211">
        <f t="shared" si="169"/>
        <v>0</v>
      </c>
      <c r="OSS162" s="211">
        <f t="shared" si="169"/>
        <v>0</v>
      </c>
      <c r="OST162" s="211">
        <f t="shared" si="169"/>
        <v>0</v>
      </c>
      <c r="OSU162" s="211">
        <f t="shared" si="169"/>
        <v>0</v>
      </c>
      <c r="OSV162" s="211">
        <f t="shared" si="169"/>
        <v>0</v>
      </c>
      <c r="OSW162" s="211">
        <f t="shared" si="169"/>
        <v>0</v>
      </c>
      <c r="OSX162" s="211">
        <f t="shared" si="169"/>
        <v>0</v>
      </c>
      <c r="OSY162" s="211">
        <f t="shared" si="169"/>
        <v>0</v>
      </c>
      <c r="OSZ162" s="211">
        <f t="shared" si="169"/>
        <v>0</v>
      </c>
      <c r="OTA162" s="211">
        <f t="shared" si="169"/>
        <v>0</v>
      </c>
      <c r="OTB162" s="211">
        <f t="shared" si="169"/>
        <v>0</v>
      </c>
      <c r="OTC162" s="211">
        <f t="shared" si="169"/>
        <v>0</v>
      </c>
      <c r="OTD162" s="211">
        <f t="shared" si="169"/>
        <v>0</v>
      </c>
      <c r="OTE162" s="211">
        <f t="shared" si="169"/>
        <v>0</v>
      </c>
      <c r="OTF162" s="211">
        <f t="shared" si="169"/>
        <v>0</v>
      </c>
      <c r="OTG162" s="211">
        <f t="shared" si="169"/>
        <v>0</v>
      </c>
      <c r="OTH162" s="211">
        <f t="shared" si="169"/>
        <v>0</v>
      </c>
      <c r="OTI162" s="211">
        <f t="shared" si="169"/>
        <v>0</v>
      </c>
      <c r="OTJ162" s="211">
        <f t="shared" si="169"/>
        <v>0</v>
      </c>
      <c r="OTK162" s="211">
        <f t="shared" si="169"/>
        <v>0</v>
      </c>
      <c r="OTL162" s="211">
        <f t="shared" si="169"/>
        <v>0</v>
      </c>
      <c r="OTM162" s="211">
        <f t="shared" si="169"/>
        <v>0</v>
      </c>
      <c r="OTN162" s="211">
        <f t="shared" si="169"/>
        <v>0</v>
      </c>
      <c r="OTO162" s="211">
        <f t="shared" si="169"/>
        <v>0</v>
      </c>
      <c r="OTP162" s="211">
        <f t="shared" si="169"/>
        <v>0</v>
      </c>
      <c r="OTQ162" s="211">
        <f t="shared" si="169"/>
        <v>0</v>
      </c>
      <c r="OTR162" s="211">
        <f t="shared" si="169"/>
        <v>0</v>
      </c>
      <c r="OTS162" s="211">
        <f t="shared" si="169"/>
        <v>0</v>
      </c>
      <c r="OTT162" s="211">
        <f t="shared" si="169"/>
        <v>0</v>
      </c>
      <c r="OTU162" s="211">
        <f t="shared" si="169"/>
        <v>0</v>
      </c>
      <c r="OTV162" s="211">
        <f t="shared" si="169"/>
        <v>0</v>
      </c>
      <c r="OTW162" s="211">
        <f t="shared" si="169"/>
        <v>0</v>
      </c>
      <c r="OTX162" s="211">
        <f t="shared" si="169"/>
        <v>0</v>
      </c>
      <c r="OTY162" s="211">
        <f t="shared" si="169"/>
        <v>0</v>
      </c>
      <c r="OTZ162" s="211">
        <f t="shared" si="169"/>
        <v>0</v>
      </c>
      <c r="OUA162" s="211">
        <f t="shared" si="169"/>
        <v>0</v>
      </c>
      <c r="OUB162" s="211">
        <f t="shared" si="169"/>
        <v>0</v>
      </c>
      <c r="OUC162" s="211">
        <f t="shared" si="169"/>
        <v>0</v>
      </c>
      <c r="OUD162" s="211">
        <f t="shared" si="169"/>
        <v>0</v>
      </c>
      <c r="OUE162" s="211">
        <f t="shared" si="169"/>
        <v>0</v>
      </c>
      <c r="OUF162" s="211">
        <f t="shared" si="169"/>
        <v>0</v>
      </c>
      <c r="OUG162" s="211">
        <f t="shared" si="169"/>
        <v>0</v>
      </c>
      <c r="OUH162" s="211">
        <f t="shared" si="169"/>
        <v>0</v>
      </c>
      <c r="OUI162" s="211">
        <f t="shared" ref="OUI162:OWT162" si="170" xml:space="preserve"> OUI$159</f>
        <v>0</v>
      </c>
      <c r="OUJ162" s="211">
        <f t="shared" si="170"/>
        <v>0</v>
      </c>
      <c r="OUK162" s="211">
        <f t="shared" si="170"/>
        <v>0</v>
      </c>
      <c r="OUL162" s="211">
        <f t="shared" si="170"/>
        <v>0</v>
      </c>
      <c r="OUM162" s="211">
        <f t="shared" si="170"/>
        <v>0</v>
      </c>
      <c r="OUN162" s="211">
        <f t="shared" si="170"/>
        <v>0</v>
      </c>
      <c r="OUO162" s="211">
        <f t="shared" si="170"/>
        <v>0</v>
      </c>
      <c r="OUP162" s="211">
        <f t="shared" si="170"/>
        <v>0</v>
      </c>
      <c r="OUQ162" s="211">
        <f t="shared" si="170"/>
        <v>0</v>
      </c>
      <c r="OUR162" s="211">
        <f t="shared" si="170"/>
        <v>0</v>
      </c>
      <c r="OUS162" s="211">
        <f t="shared" si="170"/>
        <v>0</v>
      </c>
      <c r="OUT162" s="211">
        <f t="shared" si="170"/>
        <v>0</v>
      </c>
      <c r="OUU162" s="211">
        <f t="shared" si="170"/>
        <v>0</v>
      </c>
      <c r="OUV162" s="211">
        <f t="shared" si="170"/>
        <v>0</v>
      </c>
      <c r="OUW162" s="211">
        <f t="shared" si="170"/>
        <v>0</v>
      </c>
      <c r="OUX162" s="211">
        <f t="shared" si="170"/>
        <v>0</v>
      </c>
      <c r="OUY162" s="211">
        <f t="shared" si="170"/>
        <v>0</v>
      </c>
      <c r="OUZ162" s="211">
        <f t="shared" si="170"/>
        <v>0</v>
      </c>
      <c r="OVA162" s="211">
        <f t="shared" si="170"/>
        <v>0</v>
      </c>
      <c r="OVB162" s="211">
        <f t="shared" si="170"/>
        <v>0</v>
      </c>
      <c r="OVC162" s="211">
        <f t="shared" si="170"/>
        <v>0</v>
      </c>
      <c r="OVD162" s="211">
        <f t="shared" si="170"/>
        <v>0</v>
      </c>
      <c r="OVE162" s="211">
        <f t="shared" si="170"/>
        <v>0</v>
      </c>
      <c r="OVF162" s="211">
        <f t="shared" si="170"/>
        <v>0</v>
      </c>
      <c r="OVG162" s="211">
        <f t="shared" si="170"/>
        <v>0</v>
      </c>
      <c r="OVH162" s="211">
        <f t="shared" si="170"/>
        <v>0</v>
      </c>
      <c r="OVI162" s="211">
        <f t="shared" si="170"/>
        <v>0</v>
      </c>
      <c r="OVJ162" s="211">
        <f t="shared" si="170"/>
        <v>0</v>
      </c>
      <c r="OVK162" s="211">
        <f t="shared" si="170"/>
        <v>0</v>
      </c>
      <c r="OVL162" s="211">
        <f t="shared" si="170"/>
        <v>0</v>
      </c>
      <c r="OVM162" s="211">
        <f t="shared" si="170"/>
        <v>0</v>
      </c>
      <c r="OVN162" s="211">
        <f t="shared" si="170"/>
        <v>0</v>
      </c>
      <c r="OVO162" s="211">
        <f t="shared" si="170"/>
        <v>0</v>
      </c>
      <c r="OVP162" s="211">
        <f t="shared" si="170"/>
        <v>0</v>
      </c>
      <c r="OVQ162" s="211">
        <f t="shared" si="170"/>
        <v>0</v>
      </c>
      <c r="OVR162" s="211">
        <f t="shared" si="170"/>
        <v>0</v>
      </c>
      <c r="OVS162" s="211">
        <f t="shared" si="170"/>
        <v>0</v>
      </c>
      <c r="OVT162" s="211">
        <f t="shared" si="170"/>
        <v>0</v>
      </c>
      <c r="OVU162" s="211">
        <f t="shared" si="170"/>
        <v>0</v>
      </c>
      <c r="OVV162" s="211">
        <f t="shared" si="170"/>
        <v>0</v>
      </c>
      <c r="OVW162" s="211">
        <f t="shared" si="170"/>
        <v>0</v>
      </c>
      <c r="OVX162" s="211">
        <f t="shared" si="170"/>
        <v>0</v>
      </c>
      <c r="OVY162" s="211">
        <f t="shared" si="170"/>
        <v>0</v>
      </c>
      <c r="OVZ162" s="211">
        <f t="shared" si="170"/>
        <v>0</v>
      </c>
      <c r="OWA162" s="211">
        <f t="shared" si="170"/>
        <v>0</v>
      </c>
      <c r="OWB162" s="211">
        <f t="shared" si="170"/>
        <v>0</v>
      </c>
      <c r="OWC162" s="211">
        <f t="shared" si="170"/>
        <v>0</v>
      </c>
      <c r="OWD162" s="211">
        <f t="shared" si="170"/>
        <v>0</v>
      </c>
      <c r="OWE162" s="211">
        <f t="shared" si="170"/>
        <v>0</v>
      </c>
      <c r="OWF162" s="211">
        <f t="shared" si="170"/>
        <v>0</v>
      </c>
      <c r="OWG162" s="211">
        <f t="shared" si="170"/>
        <v>0</v>
      </c>
      <c r="OWH162" s="211">
        <f t="shared" si="170"/>
        <v>0</v>
      </c>
      <c r="OWI162" s="211">
        <f t="shared" si="170"/>
        <v>0</v>
      </c>
      <c r="OWJ162" s="211">
        <f t="shared" si="170"/>
        <v>0</v>
      </c>
      <c r="OWK162" s="211">
        <f t="shared" si="170"/>
        <v>0</v>
      </c>
      <c r="OWL162" s="211">
        <f t="shared" si="170"/>
        <v>0</v>
      </c>
      <c r="OWM162" s="211">
        <f t="shared" si="170"/>
        <v>0</v>
      </c>
      <c r="OWN162" s="211">
        <f t="shared" si="170"/>
        <v>0</v>
      </c>
      <c r="OWO162" s="211">
        <f t="shared" si="170"/>
        <v>0</v>
      </c>
      <c r="OWP162" s="211">
        <f t="shared" si="170"/>
        <v>0</v>
      </c>
      <c r="OWQ162" s="211">
        <f t="shared" si="170"/>
        <v>0</v>
      </c>
      <c r="OWR162" s="211">
        <f t="shared" si="170"/>
        <v>0</v>
      </c>
      <c r="OWS162" s="211">
        <f t="shared" si="170"/>
        <v>0</v>
      </c>
      <c r="OWT162" s="211">
        <f t="shared" si="170"/>
        <v>0</v>
      </c>
      <c r="OWU162" s="211">
        <f t="shared" ref="OWU162:OZF162" si="171" xml:space="preserve"> OWU$159</f>
        <v>0</v>
      </c>
      <c r="OWV162" s="211">
        <f t="shared" si="171"/>
        <v>0</v>
      </c>
      <c r="OWW162" s="211">
        <f t="shared" si="171"/>
        <v>0</v>
      </c>
      <c r="OWX162" s="211">
        <f t="shared" si="171"/>
        <v>0</v>
      </c>
      <c r="OWY162" s="211">
        <f t="shared" si="171"/>
        <v>0</v>
      </c>
      <c r="OWZ162" s="211">
        <f t="shared" si="171"/>
        <v>0</v>
      </c>
      <c r="OXA162" s="211">
        <f t="shared" si="171"/>
        <v>0</v>
      </c>
      <c r="OXB162" s="211">
        <f t="shared" si="171"/>
        <v>0</v>
      </c>
      <c r="OXC162" s="211">
        <f t="shared" si="171"/>
        <v>0</v>
      </c>
      <c r="OXD162" s="211">
        <f t="shared" si="171"/>
        <v>0</v>
      </c>
      <c r="OXE162" s="211">
        <f t="shared" si="171"/>
        <v>0</v>
      </c>
      <c r="OXF162" s="211">
        <f t="shared" si="171"/>
        <v>0</v>
      </c>
      <c r="OXG162" s="211">
        <f t="shared" si="171"/>
        <v>0</v>
      </c>
      <c r="OXH162" s="211">
        <f t="shared" si="171"/>
        <v>0</v>
      </c>
      <c r="OXI162" s="211">
        <f t="shared" si="171"/>
        <v>0</v>
      </c>
      <c r="OXJ162" s="211">
        <f t="shared" si="171"/>
        <v>0</v>
      </c>
      <c r="OXK162" s="211">
        <f t="shared" si="171"/>
        <v>0</v>
      </c>
      <c r="OXL162" s="211">
        <f t="shared" si="171"/>
        <v>0</v>
      </c>
      <c r="OXM162" s="211">
        <f t="shared" si="171"/>
        <v>0</v>
      </c>
      <c r="OXN162" s="211">
        <f t="shared" si="171"/>
        <v>0</v>
      </c>
      <c r="OXO162" s="211">
        <f t="shared" si="171"/>
        <v>0</v>
      </c>
      <c r="OXP162" s="211">
        <f t="shared" si="171"/>
        <v>0</v>
      </c>
      <c r="OXQ162" s="211">
        <f t="shared" si="171"/>
        <v>0</v>
      </c>
      <c r="OXR162" s="211">
        <f t="shared" si="171"/>
        <v>0</v>
      </c>
      <c r="OXS162" s="211">
        <f t="shared" si="171"/>
        <v>0</v>
      </c>
      <c r="OXT162" s="211">
        <f t="shared" si="171"/>
        <v>0</v>
      </c>
      <c r="OXU162" s="211">
        <f t="shared" si="171"/>
        <v>0</v>
      </c>
      <c r="OXV162" s="211">
        <f t="shared" si="171"/>
        <v>0</v>
      </c>
      <c r="OXW162" s="211">
        <f t="shared" si="171"/>
        <v>0</v>
      </c>
      <c r="OXX162" s="211">
        <f t="shared" si="171"/>
        <v>0</v>
      </c>
      <c r="OXY162" s="211">
        <f t="shared" si="171"/>
        <v>0</v>
      </c>
      <c r="OXZ162" s="211">
        <f t="shared" si="171"/>
        <v>0</v>
      </c>
      <c r="OYA162" s="211">
        <f t="shared" si="171"/>
        <v>0</v>
      </c>
      <c r="OYB162" s="211">
        <f t="shared" si="171"/>
        <v>0</v>
      </c>
      <c r="OYC162" s="211">
        <f t="shared" si="171"/>
        <v>0</v>
      </c>
      <c r="OYD162" s="211">
        <f t="shared" si="171"/>
        <v>0</v>
      </c>
      <c r="OYE162" s="211">
        <f t="shared" si="171"/>
        <v>0</v>
      </c>
      <c r="OYF162" s="211">
        <f t="shared" si="171"/>
        <v>0</v>
      </c>
      <c r="OYG162" s="211">
        <f t="shared" si="171"/>
        <v>0</v>
      </c>
      <c r="OYH162" s="211">
        <f t="shared" si="171"/>
        <v>0</v>
      </c>
      <c r="OYI162" s="211">
        <f t="shared" si="171"/>
        <v>0</v>
      </c>
      <c r="OYJ162" s="211">
        <f t="shared" si="171"/>
        <v>0</v>
      </c>
      <c r="OYK162" s="211">
        <f t="shared" si="171"/>
        <v>0</v>
      </c>
      <c r="OYL162" s="211">
        <f t="shared" si="171"/>
        <v>0</v>
      </c>
      <c r="OYM162" s="211">
        <f t="shared" si="171"/>
        <v>0</v>
      </c>
      <c r="OYN162" s="211">
        <f t="shared" si="171"/>
        <v>0</v>
      </c>
      <c r="OYO162" s="211">
        <f t="shared" si="171"/>
        <v>0</v>
      </c>
      <c r="OYP162" s="211">
        <f t="shared" si="171"/>
        <v>0</v>
      </c>
      <c r="OYQ162" s="211">
        <f t="shared" si="171"/>
        <v>0</v>
      </c>
      <c r="OYR162" s="211">
        <f t="shared" si="171"/>
        <v>0</v>
      </c>
      <c r="OYS162" s="211">
        <f t="shared" si="171"/>
        <v>0</v>
      </c>
      <c r="OYT162" s="211">
        <f t="shared" si="171"/>
        <v>0</v>
      </c>
      <c r="OYU162" s="211">
        <f t="shared" si="171"/>
        <v>0</v>
      </c>
      <c r="OYV162" s="211">
        <f t="shared" si="171"/>
        <v>0</v>
      </c>
      <c r="OYW162" s="211">
        <f t="shared" si="171"/>
        <v>0</v>
      </c>
      <c r="OYX162" s="211">
        <f t="shared" si="171"/>
        <v>0</v>
      </c>
      <c r="OYY162" s="211">
        <f t="shared" si="171"/>
        <v>0</v>
      </c>
      <c r="OYZ162" s="211">
        <f t="shared" si="171"/>
        <v>0</v>
      </c>
      <c r="OZA162" s="211">
        <f t="shared" si="171"/>
        <v>0</v>
      </c>
      <c r="OZB162" s="211">
        <f t="shared" si="171"/>
        <v>0</v>
      </c>
      <c r="OZC162" s="211">
        <f t="shared" si="171"/>
        <v>0</v>
      </c>
      <c r="OZD162" s="211">
        <f t="shared" si="171"/>
        <v>0</v>
      </c>
      <c r="OZE162" s="211">
        <f t="shared" si="171"/>
        <v>0</v>
      </c>
      <c r="OZF162" s="211">
        <f t="shared" si="171"/>
        <v>0</v>
      </c>
      <c r="OZG162" s="211">
        <f t="shared" ref="OZG162:PBR162" si="172" xml:space="preserve"> OZG$159</f>
        <v>0</v>
      </c>
      <c r="OZH162" s="211">
        <f t="shared" si="172"/>
        <v>0</v>
      </c>
      <c r="OZI162" s="211">
        <f t="shared" si="172"/>
        <v>0</v>
      </c>
      <c r="OZJ162" s="211">
        <f t="shared" si="172"/>
        <v>0</v>
      </c>
      <c r="OZK162" s="211">
        <f t="shared" si="172"/>
        <v>0</v>
      </c>
      <c r="OZL162" s="211">
        <f t="shared" si="172"/>
        <v>0</v>
      </c>
      <c r="OZM162" s="211">
        <f t="shared" si="172"/>
        <v>0</v>
      </c>
      <c r="OZN162" s="211">
        <f t="shared" si="172"/>
        <v>0</v>
      </c>
      <c r="OZO162" s="211">
        <f t="shared" si="172"/>
        <v>0</v>
      </c>
      <c r="OZP162" s="211">
        <f t="shared" si="172"/>
        <v>0</v>
      </c>
      <c r="OZQ162" s="211">
        <f t="shared" si="172"/>
        <v>0</v>
      </c>
      <c r="OZR162" s="211">
        <f t="shared" si="172"/>
        <v>0</v>
      </c>
      <c r="OZS162" s="211">
        <f t="shared" si="172"/>
        <v>0</v>
      </c>
      <c r="OZT162" s="211">
        <f t="shared" si="172"/>
        <v>0</v>
      </c>
      <c r="OZU162" s="211">
        <f t="shared" si="172"/>
        <v>0</v>
      </c>
      <c r="OZV162" s="211">
        <f t="shared" si="172"/>
        <v>0</v>
      </c>
      <c r="OZW162" s="211">
        <f t="shared" si="172"/>
        <v>0</v>
      </c>
      <c r="OZX162" s="211">
        <f t="shared" si="172"/>
        <v>0</v>
      </c>
      <c r="OZY162" s="211">
        <f t="shared" si="172"/>
        <v>0</v>
      </c>
      <c r="OZZ162" s="211">
        <f t="shared" si="172"/>
        <v>0</v>
      </c>
      <c r="PAA162" s="211">
        <f t="shared" si="172"/>
        <v>0</v>
      </c>
      <c r="PAB162" s="211">
        <f t="shared" si="172"/>
        <v>0</v>
      </c>
      <c r="PAC162" s="211">
        <f t="shared" si="172"/>
        <v>0</v>
      </c>
      <c r="PAD162" s="211">
        <f t="shared" si="172"/>
        <v>0</v>
      </c>
      <c r="PAE162" s="211">
        <f t="shared" si="172"/>
        <v>0</v>
      </c>
      <c r="PAF162" s="211">
        <f t="shared" si="172"/>
        <v>0</v>
      </c>
      <c r="PAG162" s="211">
        <f t="shared" si="172"/>
        <v>0</v>
      </c>
      <c r="PAH162" s="211">
        <f t="shared" si="172"/>
        <v>0</v>
      </c>
      <c r="PAI162" s="211">
        <f t="shared" si="172"/>
        <v>0</v>
      </c>
      <c r="PAJ162" s="211">
        <f t="shared" si="172"/>
        <v>0</v>
      </c>
      <c r="PAK162" s="211">
        <f t="shared" si="172"/>
        <v>0</v>
      </c>
      <c r="PAL162" s="211">
        <f t="shared" si="172"/>
        <v>0</v>
      </c>
      <c r="PAM162" s="211">
        <f t="shared" si="172"/>
        <v>0</v>
      </c>
      <c r="PAN162" s="211">
        <f t="shared" si="172"/>
        <v>0</v>
      </c>
      <c r="PAO162" s="211">
        <f t="shared" si="172"/>
        <v>0</v>
      </c>
      <c r="PAP162" s="211">
        <f t="shared" si="172"/>
        <v>0</v>
      </c>
      <c r="PAQ162" s="211">
        <f t="shared" si="172"/>
        <v>0</v>
      </c>
      <c r="PAR162" s="211">
        <f t="shared" si="172"/>
        <v>0</v>
      </c>
      <c r="PAS162" s="211">
        <f t="shared" si="172"/>
        <v>0</v>
      </c>
      <c r="PAT162" s="211">
        <f t="shared" si="172"/>
        <v>0</v>
      </c>
      <c r="PAU162" s="211">
        <f t="shared" si="172"/>
        <v>0</v>
      </c>
      <c r="PAV162" s="211">
        <f t="shared" si="172"/>
        <v>0</v>
      </c>
      <c r="PAW162" s="211">
        <f t="shared" si="172"/>
        <v>0</v>
      </c>
      <c r="PAX162" s="211">
        <f t="shared" si="172"/>
        <v>0</v>
      </c>
      <c r="PAY162" s="211">
        <f t="shared" si="172"/>
        <v>0</v>
      </c>
      <c r="PAZ162" s="211">
        <f t="shared" si="172"/>
        <v>0</v>
      </c>
      <c r="PBA162" s="211">
        <f t="shared" si="172"/>
        <v>0</v>
      </c>
      <c r="PBB162" s="211">
        <f t="shared" si="172"/>
        <v>0</v>
      </c>
      <c r="PBC162" s="211">
        <f t="shared" si="172"/>
        <v>0</v>
      </c>
      <c r="PBD162" s="211">
        <f t="shared" si="172"/>
        <v>0</v>
      </c>
      <c r="PBE162" s="211">
        <f t="shared" si="172"/>
        <v>0</v>
      </c>
      <c r="PBF162" s="211">
        <f t="shared" si="172"/>
        <v>0</v>
      </c>
      <c r="PBG162" s="211">
        <f t="shared" si="172"/>
        <v>0</v>
      </c>
      <c r="PBH162" s="211">
        <f t="shared" si="172"/>
        <v>0</v>
      </c>
      <c r="PBI162" s="211">
        <f t="shared" si="172"/>
        <v>0</v>
      </c>
      <c r="PBJ162" s="211">
        <f t="shared" si="172"/>
        <v>0</v>
      </c>
      <c r="PBK162" s="211">
        <f t="shared" si="172"/>
        <v>0</v>
      </c>
      <c r="PBL162" s="211">
        <f t="shared" si="172"/>
        <v>0</v>
      </c>
      <c r="PBM162" s="211">
        <f t="shared" si="172"/>
        <v>0</v>
      </c>
      <c r="PBN162" s="211">
        <f t="shared" si="172"/>
        <v>0</v>
      </c>
      <c r="PBO162" s="211">
        <f t="shared" si="172"/>
        <v>0</v>
      </c>
      <c r="PBP162" s="211">
        <f t="shared" si="172"/>
        <v>0</v>
      </c>
      <c r="PBQ162" s="211">
        <f t="shared" si="172"/>
        <v>0</v>
      </c>
      <c r="PBR162" s="211">
        <f t="shared" si="172"/>
        <v>0</v>
      </c>
      <c r="PBS162" s="211">
        <f t="shared" ref="PBS162:PED162" si="173" xml:space="preserve"> PBS$159</f>
        <v>0</v>
      </c>
      <c r="PBT162" s="211">
        <f t="shared" si="173"/>
        <v>0</v>
      </c>
      <c r="PBU162" s="211">
        <f t="shared" si="173"/>
        <v>0</v>
      </c>
      <c r="PBV162" s="211">
        <f t="shared" si="173"/>
        <v>0</v>
      </c>
      <c r="PBW162" s="211">
        <f t="shared" si="173"/>
        <v>0</v>
      </c>
      <c r="PBX162" s="211">
        <f t="shared" si="173"/>
        <v>0</v>
      </c>
      <c r="PBY162" s="211">
        <f t="shared" si="173"/>
        <v>0</v>
      </c>
      <c r="PBZ162" s="211">
        <f t="shared" si="173"/>
        <v>0</v>
      </c>
      <c r="PCA162" s="211">
        <f t="shared" si="173"/>
        <v>0</v>
      </c>
      <c r="PCB162" s="211">
        <f t="shared" si="173"/>
        <v>0</v>
      </c>
      <c r="PCC162" s="211">
        <f t="shared" si="173"/>
        <v>0</v>
      </c>
      <c r="PCD162" s="211">
        <f t="shared" si="173"/>
        <v>0</v>
      </c>
      <c r="PCE162" s="211">
        <f t="shared" si="173"/>
        <v>0</v>
      </c>
      <c r="PCF162" s="211">
        <f t="shared" si="173"/>
        <v>0</v>
      </c>
      <c r="PCG162" s="211">
        <f t="shared" si="173"/>
        <v>0</v>
      </c>
      <c r="PCH162" s="211">
        <f t="shared" si="173"/>
        <v>0</v>
      </c>
      <c r="PCI162" s="211">
        <f t="shared" si="173"/>
        <v>0</v>
      </c>
      <c r="PCJ162" s="211">
        <f t="shared" si="173"/>
        <v>0</v>
      </c>
      <c r="PCK162" s="211">
        <f t="shared" si="173"/>
        <v>0</v>
      </c>
      <c r="PCL162" s="211">
        <f t="shared" si="173"/>
        <v>0</v>
      </c>
      <c r="PCM162" s="211">
        <f t="shared" si="173"/>
        <v>0</v>
      </c>
      <c r="PCN162" s="211">
        <f t="shared" si="173"/>
        <v>0</v>
      </c>
      <c r="PCO162" s="211">
        <f t="shared" si="173"/>
        <v>0</v>
      </c>
      <c r="PCP162" s="211">
        <f t="shared" si="173"/>
        <v>0</v>
      </c>
      <c r="PCQ162" s="211">
        <f t="shared" si="173"/>
        <v>0</v>
      </c>
      <c r="PCR162" s="211">
        <f t="shared" si="173"/>
        <v>0</v>
      </c>
      <c r="PCS162" s="211">
        <f t="shared" si="173"/>
        <v>0</v>
      </c>
      <c r="PCT162" s="211">
        <f t="shared" si="173"/>
        <v>0</v>
      </c>
      <c r="PCU162" s="211">
        <f t="shared" si="173"/>
        <v>0</v>
      </c>
      <c r="PCV162" s="211">
        <f t="shared" si="173"/>
        <v>0</v>
      </c>
      <c r="PCW162" s="211">
        <f t="shared" si="173"/>
        <v>0</v>
      </c>
      <c r="PCX162" s="211">
        <f t="shared" si="173"/>
        <v>0</v>
      </c>
      <c r="PCY162" s="211">
        <f t="shared" si="173"/>
        <v>0</v>
      </c>
      <c r="PCZ162" s="211">
        <f t="shared" si="173"/>
        <v>0</v>
      </c>
      <c r="PDA162" s="211">
        <f t="shared" si="173"/>
        <v>0</v>
      </c>
      <c r="PDB162" s="211">
        <f t="shared" si="173"/>
        <v>0</v>
      </c>
      <c r="PDC162" s="211">
        <f t="shared" si="173"/>
        <v>0</v>
      </c>
      <c r="PDD162" s="211">
        <f t="shared" si="173"/>
        <v>0</v>
      </c>
      <c r="PDE162" s="211">
        <f t="shared" si="173"/>
        <v>0</v>
      </c>
      <c r="PDF162" s="211">
        <f t="shared" si="173"/>
        <v>0</v>
      </c>
      <c r="PDG162" s="211">
        <f t="shared" si="173"/>
        <v>0</v>
      </c>
      <c r="PDH162" s="211">
        <f t="shared" si="173"/>
        <v>0</v>
      </c>
      <c r="PDI162" s="211">
        <f t="shared" si="173"/>
        <v>0</v>
      </c>
      <c r="PDJ162" s="211">
        <f t="shared" si="173"/>
        <v>0</v>
      </c>
      <c r="PDK162" s="211">
        <f t="shared" si="173"/>
        <v>0</v>
      </c>
      <c r="PDL162" s="211">
        <f t="shared" si="173"/>
        <v>0</v>
      </c>
      <c r="PDM162" s="211">
        <f t="shared" si="173"/>
        <v>0</v>
      </c>
      <c r="PDN162" s="211">
        <f t="shared" si="173"/>
        <v>0</v>
      </c>
      <c r="PDO162" s="211">
        <f t="shared" si="173"/>
        <v>0</v>
      </c>
      <c r="PDP162" s="211">
        <f t="shared" si="173"/>
        <v>0</v>
      </c>
      <c r="PDQ162" s="211">
        <f t="shared" si="173"/>
        <v>0</v>
      </c>
      <c r="PDR162" s="211">
        <f t="shared" si="173"/>
        <v>0</v>
      </c>
      <c r="PDS162" s="211">
        <f t="shared" si="173"/>
        <v>0</v>
      </c>
      <c r="PDT162" s="211">
        <f t="shared" si="173"/>
        <v>0</v>
      </c>
      <c r="PDU162" s="211">
        <f t="shared" si="173"/>
        <v>0</v>
      </c>
      <c r="PDV162" s="211">
        <f t="shared" si="173"/>
        <v>0</v>
      </c>
      <c r="PDW162" s="211">
        <f t="shared" si="173"/>
        <v>0</v>
      </c>
      <c r="PDX162" s="211">
        <f t="shared" si="173"/>
        <v>0</v>
      </c>
      <c r="PDY162" s="211">
        <f t="shared" si="173"/>
        <v>0</v>
      </c>
      <c r="PDZ162" s="211">
        <f t="shared" si="173"/>
        <v>0</v>
      </c>
      <c r="PEA162" s="211">
        <f t="shared" si="173"/>
        <v>0</v>
      </c>
      <c r="PEB162" s="211">
        <f t="shared" si="173"/>
        <v>0</v>
      </c>
      <c r="PEC162" s="211">
        <f t="shared" si="173"/>
        <v>0</v>
      </c>
      <c r="PED162" s="211">
        <f t="shared" si="173"/>
        <v>0</v>
      </c>
      <c r="PEE162" s="211">
        <f t="shared" ref="PEE162:PGP162" si="174" xml:space="preserve"> PEE$159</f>
        <v>0</v>
      </c>
      <c r="PEF162" s="211">
        <f t="shared" si="174"/>
        <v>0</v>
      </c>
      <c r="PEG162" s="211">
        <f t="shared" si="174"/>
        <v>0</v>
      </c>
      <c r="PEH162" s="211">
        <f t="shared" si="174"/>
        <v>0</v>
      </c>
      <c r="PEI162" s="211">
        <f t="shared" si="174"/>
        <v>0</v>
      </c>
      <c r="PEJ162" s="211">
        <f t="shared" si="174"/>
        <v>0</v>
      </c>
      <c r="PEK162" s="211">
        <f t="shared" si="174"/>
        <v>0</v>
      </c>
      <c r="PEL162" s="211">
        <f t="shared" si="174"/>
        <v>0</v>
      </c>
      <c r="PEM162" s="211">
        <f t="shared" si="174"/>
        <v>0</v>
      </c>
      <c r="PEN162" s="211">
        <f t="shared" si="174"/>
        <v>0</v>
      </c>
      <c r="PEO162" s="211">
        <f t="shared" si="174"/>
        <v>0</v>
      </c>
      <c r="PEP162" s="211">
        <f t="shared" si="174"/>
        <v>0</v>
      </c>
      <c r="PEQ162" s="211">
        <f t="shared" si="174"/>
        <v>0</v>
      </c>
      <c r="PER162" s="211">
        <f t="shared" si="174"/>
        <v>0</v>
      </c>
      <c r="PES162" s="211">
        <f t="shared" si="174"/>
        <v>0</v>
      </c>
      <c r="PET162" s="211">
        <f t="shared" si="174"/>
        <v>0</v>
      </c>
      <c r="PEU162" s="211">
        <f t="shared" si="174"/>
        <v>0</v>
      </c>
      <c r="PEV162" s="211">
        <f t="shared" si="174"/>
        <v>0</v>
      </c>
      <c r="PEW162" s="211">
        <f t="shared" si="174"/>
        <v>0</v>
      </c>
      <c r="PEX162" s="211">
        <f t="shared" si="174"/>
        <v>0</v>
      </c>
      <c r="PEY162" s="211">
        <f t="shared" si="174"/>
        <v>0</v>
      </c>
      <c r="PEZ162" s="211">
        <f t="shared" si="174"/>
        <v>0</v>
      </c>
      <c r="PFA162" s="211">
        <f t="shared" si="174"/>
        <v>0</v>
      </c>
      <c r="PFB162" s="211">
        <f t="shared" si="174"/>
        <v>0</v>
      </c>
      <c r="PFC162" s="211">
        <f t="shared" si="174"/>
        <v>0</v>
      </c>
      <c r="PFD162" s="211">
        <f t="shared" si="174"/>
        <v>0</v>
      </c>
      <c r="PFE162" s="211">
        <f t="shared" si="174"/>
        <v>0</v>
      </c>
      <c r="PFF162" s="211">
        <f t="shared" si="174"/>
        <v>0</v>
      </c>
      <c r="PFG162" s="211">
        <f t="shared" si="174"/>
        <v>0</v>
      </c>
      <c r="PFH162" s="211">
        <f t="shared" si="174"/>
        <v>0</v>
      </c>
      <c r="PFI162" s="211">
        <f t="shared" si="174"/>
        <v>0</v>
      </c>
      <c r="PFJ162" s="211">
        <f t="shared" si="174"/>
        <v>0</v>
      </c>
      <c r="PFK162" s="211">
        <f t="shared" si="174"/>
        <v>0</v>
      </c>
      <c r="PFL162" s="211">
        <f t="shared" si="174"/>
        <v>0</v>
      </c>
      <c r="PFM162" s="211">
        <f t="shared" si="174"/>
        <v>0</v>
      </c>
      <c r="PFN162" s="211">
        <f t="shared" si="174"/>
        <v>0</v>
      </c>
      <c r="PFO162" s="211">
        <f t="shared" si="174"/>
        <v>0</v>
      </c>
      <c r="PFP162" s="211">
        <f t="shared" si="174"/>
        <v>0</v>
      </c>
      <c r="PFQ162" s="211">
        <f t="shared" si="174"/>
        <v>0</v>
      </c>
      <c r="PFR162" s="211">
        <f t="shared" si="174"/>
        <v>0</v>
      </c>
      <c r="PFS162" s="211">
        <f t="shared" si="174"/>
        <v>0</v>
      </c>
      <c r="PFT162" s="211">
        <f t="shared" si="174"/>
        <v>0</v>
      </c>
      <c r="PFU162" s="211">
        <f t="shared" si="174"/>
        <v>0</v>
      </c>
      <c r="PFV162" s="211">
        <f t="shared" si="174"/>
        <v>0</v>
      </c>
      <c r="PFW162" s="211">
        <f t="shared" si="174"/>
        <v>0</v>
      </c>
      <c r="PFX162" s="211">
        <f t="shared" si="174"/>
        <v>0</v>
      </c>
      <c r="PFY162" s="211">
        <f t="shared" si="174"/>
        <v>0</v>
      </c>
      <c r="PFZ162" s="211">
        <f t="shared" si="174"/>
        <v>0</v>
      </c>
      <c r="PGA162" s="211">
        <f t="shared" si="174"/>
        <v>0</v>
      </c>
      <c r="PGB162" s="211">
        <f t="shared" si="174"/>
        <v>0</v>
      </c>
      <c r="PGC162" s="211">
        <f t="shared" si="174"/>
        <v>0</v>
      </c>
      <c r="PGD162" s="211">
        <f t="shared" si="174"/>
        <v>0</v>
      </c>
      <c r="PGE162" s="211">
        <f t="shared" si="174"/>
        <v>0</v>
      </c>
      <c r="PGF162" s="211">
        <f t="shared" si="174"/>
        <v>0</v>
      </c>
      <c r="PGG162" s="211">
        <f t="shared" si="174"/>
        <v>0</v>
      </c>
      <c r="PGH162" s="211">
        <f t="shared" si="174"/>
        <v>0</v>
      </c>
      <c r="PGI162" s="211">
        <f t="shared" si="174"/>
        <v>0</v>
      </c>
      <c r="PGJ162" s="211">
        <f t="shared" si="174"/>
        <v>0</v>
      </c>
      <c r="PGK162" s="211">
        <f t="shared" si="174"/>
        <v>0</v>
      </c>
      <c r="PGL162" s="211">
        <f t="shared" si="174"/>
        <v>0</v>
      </c>
      <c r="PGM162" s="211">
        <f t="shared" si="174"/>
        <v>0</v>
      </c>
      <c r="PGN162" s="211">
        <f t="shared" si="174"/>
        <v>0</v>
      </c>
      <c r="PGO162" s="211">
        <f t="shared" si="174"/>
        <v>0</v>
      </c>
      <c r="PGP162" s="211">
        <f t="shared" si="174"/>
        <v>0</v>
      </c>
      <c r="PGQ162" s="211">
        <f t="shared" ref="PGQ162:PJB162" si="175" xml:space="preserve"> PGQ$159</f>
        <v>0</v>
      </c>
      <c r="PGR162" s="211">
        <f t="shared" si="175"/>
        <v>0</v>
      </c>
      <c r="PGS162" s="211">
        <f t="shared" si="175"/>
        <v>0</v>
      </c>
      <c r="PGT162" s="211">
        <f t="shared" si="175"/>
        <v>0</v>
      </c>
      <c r="PGU162" s="211">
        <f t="shared" si="175"/>
        <v>0</v>
      </c>
      <c r="PGV162" s="211">
        <f t="shared" si="175"/>
        <v>0</v>
      </c>
      <c r="PGW162" s="211">
        <f t="shared" si="175"/>
        <v>0</v>
      </c>
      <c r="PGX162" s="211">
        <f t="shared" si="175"/>
        <v>0</v>
      </c>
      <c r="PGY162" s="211">
        <f t="shared" si="175"/>
        <v>0</v>
      </c>
      <c r="PGZ162" s="211">
        <f t="shared" si="175"/>
        <v>0</v>
      </c>
      <c r="PHA162" s="211">
        <f t="shared" si="175"/>
        <v>0</v>
      </c>
      <c r="PHB162" s="211">
        <f t="shared" si="175"/>
        <v>0</v>
      </c>
      <c r="PHC162" s="211">
        <f t="shared" si="175"/>
        <v>0</v>
      </c>
      <c r="PHD162" s="211">
        <f t="shared" si="175"/>
        <v>0</v>
      </c>
      <c r="PHE162" s="211">
        <f t="shared" si="175"/>
        <v>0</v>
      </c>
      <c r="PHF162" s="211">
        <f t="shared" si="175"/>
        <v>0</v>
      </c>
      <c r="PHG162" s="211">
        <f t="shared" si="175"/>
        <v>0</v>
      </c>
      <c r="PHH162" s="211">
        <f t="shared" si="175"/>
        <v>0</v>
      </c>
      <c r="PHI162" s="211">
        <f t="shared" si="175"/>
        <v>0</v>
      </c>
      <c r="PHJ162" s="211">
        <f t="shared" si="175"/>
        <v>0</v>
      </c>
      <c r="PHK162" s="211">
        <f t="shared" si="175"/>
        <v>0</v>
      </c>
      <c r="PHL162" s="211">
        <f t="shared" si="175"/>
        <v>0</v>
      </c>
      <c r="PHM162" s="211">
        <f t="shared" si="175"/>
        <v>0</v>
      </c>
      <c r="PHN162" s="211">
        <f t="shared" si="175"/>
        <v>0</v>
      </c>
      <c r="PHO162" s="211">
        <f t="shared" si="175"/>
        <v>0</v>
      </c>
      <c r="PHP162" s="211">
        <f t="shared" si="175"/>
        <v>0</v>
      </c>
      <c r="PHQ162" s="211">
        <f t="shared" si="175"/>
        <v>0</v>
      </c>
      <c r="PHR162" s="211">
        <f t="shared" si="175"/>
        <v>0</v>
      </c>
      <c r="PHS162" s="211">
        <f t="shared" si="175"/>
        <v>0</v>
      </c>
      <c r="PHT162" s="211">
        <f t="shared" si="175"/>
        <v>0</v>
      </c>
      <c r="PHU162" s="211">
        <f t="shared" si="175"/>
        <v>0</v>
      </c>
      <c r="PHV162" s="211">
        <f t="shared" si="175"/>
        <v>0</v>
      </c>
      <c r="PHW162" s="211">
        <f t="shared" si="175"/>
        <v>0</v>
      </c>
      <c r="PHX162" s="211">
        <f t="shared" si="175"/>
        <v>0</v>
      </c>
      <c r="PHY162" s="211">
        <f t="shared" si="175"/>
        <v>0</v>
      </c>
      <c r="PHZ162" s="211">
        <f t="shared" si="175"/>
        <v>0</v>
      </c>
      <c r="PIA162" s="211">
        <f t="shared" si="175"/>
        <v>0</v>
      </c>
      <c r="PIB162" s="211">
        <f t="shared" si="175"/>
        <v>0</v>
      </c>
      <c r="PIC162" s="211">
        <f t="shared" si="175"/>
        <v>0</v>
      </c>
      <c r="PID162" s="211">
        <f t="shared" si="175"/>
        <v>0</v>
      </c>
      <c r="PIE162" s="211">
        <f t="shared" si="175"/>
        <v>0</v>
      </c>
      <c r="PIF162" s="211">
        <f t="shared" si="175"/>
        <v>0</v>
      </c>
      <c r="PIG162" s="211">
        <f t="shared" si="175"/>
        <v>0</v>
      </c>
      <c r="PIH162" s="211">
        <f t="shared" si="175"/>
        <v>0</v>
      </c>
      <c r="PII162" s="211">
        <f t="shared" si="175"/>
        <v>0</v>
      </c>
      <c r="PIJ162" s="211">
        <f t="shared" si="175"/>
        <v>0</v>
      </c>
      <c r="PIK162" s="211">
        <f t="shared" si="175"/>
        <v>0</v>
      </c>
      <c r="PIL162" s="211">
        <f t="shared" si="175"/>
        <v>0</v>
      </c>
      <c r="PIM162" s="211">
        <f t="shared" si="175"/>
        <v>0</v>
      </c>
      <c r="PIN162" s="211">
        <f t="shared" si="175"/>
        <v>0</v>
      </c>
      <c r="PIO162" s="211">
        <f t="shared" si="175"/>
        <v>0</v>
      </c>
      <c r="PIP162" s="211">
        <f t="shared" si="175"/>
        <v>0</v>
      </c>
      <c r="PIQ162" s="211">
        <f t="shared" si="175"/>
        <v>0</v>
      </c>
      <c r="PIR162" s="211">
        <f t="shared" si="175"/>
        <v>0</v>
      </c>
      <c r="PIS162" s="211">
        <f t="shared" si="175"/>
        <v>0</v>
      </c>
      <c r="PIT162" s="211">
        <f t="shared" si="175"/>
        <v>0</v>
      </c>
      <c r="PIU162" s="211">
        <f t="shared" si="175"/>
        <v>0</v>
      </c>
      <c r="PIV162" s="211">
        <f t="shared" si="175"/>
        <v>0</v>
      </c>
      <c r="PIW162" s="211">
        <f t="shared" si="175"/>
        <v>0</v>
      </c>
      <c r="PIX162" s="211">
        <f t="shared" si="175"/>
        <v>0</v>
      </c>
      <c r="PIY162" s="211">
        <f t="shared" si="175"/>
        <v>0</v>
      </c>
      <c r="PIZ162" s="211">
        <f t="shared" si="175"/>
        <v>0</v>
      </c>
      <c r="PJA162" s="211">
        <f t="shared" si="175"/>
        <v>0</v>
      </c>
      <c r="PJB162" s="211">
        <f t="shared" si="175"/>
        <v>0</v>
      </c>
      <c r="PJC162" s="211">
        <f t="shared" ref="PJC162:PLN162" si="176" xml:space="preserve"> PJC$159</f>
        <v>0</v>
      </c>
      <c r="PJD162" s="211">
        <f t="shared" si="176"/>
        <v>0</v>
      </c>
      <c r="PJE162" s="211">
        <f t="shared" si="176"/>
        <v>0</v>
      </c>
      <c r="PJF162" s="211">
        <f t="shared" si="176"/>
        <v>0</v>
      </c>
      <c r="PJG162" s="211">
        <f t="shared" si="176"/>
        <v>0</v>
      </c>
      <c r="PJH162" s="211">
        <f t="shared" si="176"/>
        <v>0</v>
      </c>
      <c r="PJI162" s="211">
        <f t="shared" si="176"/>
        <v>0</v>
      </c>
      <c r="PJJ162" s="211">
        <f t="shared" si="176"/>
        <v>0</v>
      </c>
      <c r="PJK162" s="211">
        <f t="shared" si="176"/>
        <v>0</v>
      </c>
      <c r="PJL162" s="211">
        <f t="shared" si="176"/>
        <v>0</v>
      </c>
      <c r="PJM162" s="211">
        <f t="shared" si="176"/>
        <v>0</v>
      </c>
      <c r="PJN162" s="211">
        <f t="shared" si="176"/>
        <v>0</v>
      </c>
      <c r="PJO162" s="211">
        <f t="shared" si="176"/>
        <v>0</v>
      </c>
      <c r="PJP162" s="211">
        <f t="shared" si="176"/>
        <v>0</v>
      </c>
      <c r="PJQ162" s="211">
        <f t="shared" si="176"/>
        <v>0</v>
      </c>
      <c r="PJR162" s="211">
        <f t="shared" si="176"/>
        <v>0</v>
      </c>
      <c r="PJS162" s="211">
        <f t="shared" si="176"/>
        <v>0</v>
      </c>
      <c r="PJT162" s="211">
        <f t="shared" si="176"/>
        <v>0</v>
      </c>
      <c r="PJU162" s="211">
        <f t="shared" si="176"/>
        <v>0</v>
      </c>
      <c r="PJV162" s="211">
        <f t="shared" si="176"/>
        <v>0</v>
      </c>
      <c r="PJW162" s="211">
        <f t="shared" si="176"/>
        <v>0</v>
      </c>
      <c r="PJX162" s="211">
        <f t="shared" si="176"/>
        <v>0</v>
      </c>
      <c r="PJY162" s="211">
        <f t="shared" si="176"/>
        <v>0</v>
      </c>
      <c r="PJZ162" s="211">
        <f t="shared" si="176"/>
        <v>0</v>
      </c>
      <c r="PKA162" s="211">
        <f t="shared" si="176"/>
        <v>0</v>
      </c>
      <c r="PKB162" s="211">
        <f t="shared" si="176"/>
        <v>0</v>
      </c>
      <c r="PKC162" s="211">
        <f t="shared" si="176"/>
        <v>0</v>
      </c>
      <c r="PKD162" s="211">
        <f t="shared" si="176"/>
        <v>0</v>
      </c>
      <c r="PKE162" s="211">
        <f t="shared" si="176"/>
        <v>0</v>
      </c>
      <c r="PKF162" s="211">
        <f t="shared" si="176"/>
        <v>0</v>
      </c>
      <c r="PKG162" s="211">
        <f t="shared" si="176"/>
        <v>0</v>
      </c>
      <c r="PKH162" s="211">
        <f t="shared" si="176"/>
        <v>0</v>
      </c>
      <c r="PKI162" s="211">
        <f t="shared" si="176"/>
        <v>0</v>
      </c>
      <c r="PKJ162" s="211">
        <f t="shared" si="176"/>
        <v>0</v>
      </c>
      <c r="PKK162" s="211">
        <f t="shared" si="176"/>
        <v>0</v>
      </c>
      <c r="PKL162" s="211">
        <f t="shared" si="176"/>
        <v>0</v>
      </c>
      <c r="PKM162" s="211">
        <f t="shared" si="176"/>
        <v>0</v>
      </c>
      <c r="PKN162" s="211">
        <f t="shared" si="176"/>
        <v>0</v>
      </c>
      <c r="PKO162" s="211">
        <f t="shared" si="176"/>
        <v>0</v>
      </c>
      <c r="PKP162" s="211">
        <f t="shared" si="176"/>
        <v>0</v>
      </c>
      <c r="PKQ162" s="211">
        <f t="shared" si="176"/>
        <v>0</v>
      </c>
      <c r="PKR162" s="211">
        <f t="shared" si="176"/>
        <v>0</v>
      </c>
      <c r="PKS162" s="211">
        <f t="shared" si="176"/>
        <v>0</v>
      </c>
      <c r="PKT162" s="211">
        <f t="shared" si="176"/>
        <v>0</v>
      </c>
      <c r="PKU162" s="211">
        <f t="shared" si="176"/>
        <v>0</v>
      </c>
      <c r="PKV162" s="211">
        <f t="shared" si="176"/>
        <v>0</v>
      </c>
      <c r="PKW162" s="211">
        <f t="shared" si="176"/>
        <v>0</v>
      </c>
      <c r="PKX162" s="211">
        <f t="shared" si="176"/>
        <v>0</v>
      </c>
      <c r="PKY162" s="211">
        <f t="shared" si="176"/>
        <v>0</v>
      </c>
      <c r="PKZ162" s="211">
        <f t="shared" si="176"/>
        <v>0</v>
      </c>
      <c r="PLA162" s="211">
        <f t="shared" si="176"/>
        <v>0</v>
      </c>
      <c r="PLB162" s="211">
        <f t="shared" si="176"/>
        <v>0</v>
      </c>
      <c r="PLC162" s="211">
        <f t="shared" si="176"/>
        <v>0</v>
      </c>
      <c r="PLD162" s="211">
        <f t="shared" si="176"/>
        <v>0</v>
      </c>
      <c r="PLE162" s="211">
        <f t="shared" si="176"/>
        <v>0</v>
      </c>
      <c r="PLF162" s="211">
        <f t="shared" si="176"/>
        <v>0</v>
      </c>
      <c r="PLG162" s="211">
        <f t="shared" si="176"/>
        <v>0</v>
      </c>
      <c r="PLH162" s="211">
        <f t="shared" si="176"/>
        <v>0</v>
      </c>
      <c r="PLI162" s="211">
        <f t="shared" si="176"/>
        <v>0</v>
      </c>
      <c r="PLJ162" s="211">
        <f t="shared" si="176"/>
        <v>0</v>
      </c>
      <c r="PLK162" s="211">
        <f t="shared" si="176"/>
        <v>0</v>
      </c>
      <c r="PLL162" s="211">
        <f t="shared" si="176"/>
        <v>0</v>
      </c>
      <c r="PLM162" s="211">
        <f t="shared" si="176"/>
        <v>0</v>
      </c>
      <c r="PLN162" s="211">
        <f t="shared" si="176"/>
        <v>0</v>
      </c>
      <c r="PLO162" s="211">
        <f t="shared" ref="PLO162:PNZ162" si="177" xml:space="preserve"> PLO$159</f>
        <v>0</v>
      </c>
      <c r="PLP162" s="211">
        <f t="shared" si="177"/>
        <v>0</v>
      </c>
      <c r="PLQ162" s="211">
        <f t="shared" si="177"/>
        <v>0</v>
      </c>
      <c r="PLR162" s="211">
        <f t="shared" si="177"/>
        <v>0</v>
      </c>
      <c r="PLS162" s="211">
        <f t="shared" si="177"/>
        <v>0</v>
      </c>
      <c r="PLT162" s="211">
        <f t="shared" si="177"/>
        <v>0</v>
      </c>
      <c r="PLU162" s="211">
        <f t="shared" si="177"/>
        <v>0</v>
      </c>
      <c r="PLV162" s="211">
        <f t="shared" si="177"/>
        <v>0</v>
      </c>
      <c r="PLW162" s="211">
        <f t="shared" si="177"/>
        <v>0</v>
      </c>
      <c r="PLX162" s="211">
        <f t="shared" si="177"/>
        <v>0</v>
      </c>
      <c r="PLY162" s="211">
        <f t="shared" si="177"/>
        <v>0</v>
      </c>
      <c r="PLZ162" s="211">
        <f t="shared" si="177"/>
        <v>0</v>
      </c>
      <c r="PMA162" s="211">
        <f t="shared" si="177"/>
        <v>0</v>
      </c>
      <c r="PMB162" s="211">
        <f t="shared" si="177"/>
        <v>0</v>
      </c>
      <c r="PMC162" s="211">
        <f t="shared" si="177"/>
        <v>0</v>
      </c>
      <c r="PMD162" s="211">
        <f t="shared" si="177"/>
        <v>0</v>
      </c>
      <c r="PME162" s="211">
        <f t="shared" si="177"/>
        <v>0</v>
      </c>
      <c r="PMF162" s="211">
        <f t="shared" si="177"/>
        <v>0</v>
      </c>
      <c r="PMG162" s="211">
        <f t="shared" si="177"/>
        <v>0</v>
      </c>
      <c r="PMH162" s="211">
        <f t="shared" si="177"/>
        <v>0</v>
      </c>
      <c r="PMI162" s="211">
        <f t="shared" si="177"/>
        <v>0</v>
      </c>
      <c r="PMJ162" s="211">
        <f t="shared" si="177"/>
        <v>0</v>
      </c>
      <c r="PMK162" s="211">
        <f t="shared" si="177"/>
        <v>0</v>
      </c>
      <c r="PML162" s="211">
        <f t="shared" si="177"/>
        <v>0</v>
      </c>
      <c r="PMM162" s="211">
        <f t="shared" si="177"/>
        <v>0</v>
      </c>
      <c r="PMN162" s="211">
        <f t="shared" si="177"/>
        <v>0</v>
      </c>
      <c r="PMO162" s="211">
        <f t="shared" si="177"/>
        <v>0</v>
      </c>
      <c r="PMP162" s="211">
        <f t="shared" si="177"/>
        <v>0</v>
      </c>
      <c r="PMQ162" s="211">
        <f t="shared" si="177"/>
        <v>0</v>
      </c>
      <c r="PMR162" s="211">
        <f t="shared" si="177"/>
        <v>0</v>
      </c>
      <c r="PMS162" s="211">
        <f t="shared" si="177"/>
        <v>0</v>
      </c>
      <c r="PMT162" s="211">
        <f t="shared" si="177"/>
        <v>0</v>
      </c>
      <c r="PMU162" s="211">
        <f t="shared" si="177"/>
        <v>0</v>
      </c>
      <c r="PMV162" s="211">
        <f t="shared" si="177"/>
        <v>0</v>
      </c>
      <c r="PMW162" s="211">
        <f t="shared" si="177"/>
        <v>0</v>
      </c>
      <c r="PMX162" s="211">
        <f t="shared" si="177"/>
        <v>0</v>
      </c>
      <c r="PMY162" s="211">
        <f t="shared" si="177"/>
        <v>0</v>
      </c>
      <c r="PMZ162" s="211">
        <f t="shared" si="177"/>
        <v>0</v>
      </c>
      <c r="PNA162" s="211">
        <f t="shared" si="177"/>
        <v>0</v>
      </c>
      <c r="PNB162" s="211">
        <f t="shared" si="177"/>
        <v>0</v>
      </c>
      <c r="PNC162" s="211">
        <f t="shared" si="177"/>
        <v>0</v>
      </c>
      <c r="PND162" s="211">
        <f t="shared" si="177"/>
        <v>0</v>
      </c>
      <c r="PNE162" s="211">
        <f t="shared" si="177"/>
        <v>0</v>
      </c>
      <c r="PNF162" s="211">
        <f t="shared" si="177"/>
        <v>0</v>
      </c>
      <c r="PNG162" s="211">
        <f t="shared" si="177"/>
        <v>0</v>
      </c>
      <c r="PNH162" s="211">
        <f t="shared" si="177"/>
        <v>0</v>
      </c>
      <c r="PNI162" s="211">
        <f t="shared" si="177"/>
        <v>0</v>
      </c>
      <c r="PNJ162" s="211">
        <f t="shared" si="177"/>
        <v>0</v>
      </c>
      <c r="PNK162" s="211">
        <f t="shared" si="177"/>
        <v>0</v>
      </c>
      <c r="PNL162" s="211">
        <f t="shared" si="177"/>
        <v>0</v>
      </c>
      <c r="PNM162" s="211">
        <f t="shared" si="177"/>
        <v>0</v>
      </c>
      <c r="PNN162" s="211">
        <f t="shared" si="177"/>
        <v>0</v>
      </c>
      <c r="PNO162" s="211">
        <f t="shared" si="177"/>
        <v>0</v>
      </c>
      <c r="PNP162" s="211">
        <f t="shared" si="177"/>
        <v>0</v>
      </c>
      <c r="PNQ162" s="211">
        <f t="shared" si="177"/>
        <v>0</v>
      </c>
      <c r="PNR162" s="211">
        <f t="shared" si="177"/>
        <v>0</v>
      </c>
      <c r="PNS162" s="211">
        <f t="shared" si="177"/>
        <v>0</v>
      </c>
      <c r="PNT162" s="211">
        <f t="shared" si="177"/>
        <v>0</v>
      </c>
      <c r="PNU162" s="211">
        <f t="shared" si="177"/>
        <v>0</v>
      </c>
      <c r="PNV162" s="211">
        <f t="shared" si="177"/>
        <v>0</v>
      </c>
      <c r="PNW162" s="211">
        <f t="shared" si="177"/>
        <v>0</v>
      </c>
      <c r="PNX162" s="211">
        <f t="shared" si="177"/>
        <v>0</v>
      </c>
      <c r="PNY162" s="211">
        <f t="shared" si="177"/>
        <v>0</v>
      </c>
      <c r="PNZ162" s="211">
        <f t="shared" si="177"/>
        <v>0</v>
      </c>
      <c r="POA162" s="211">
        <f t="shared" ref="POA162:PQL162" si="178" xml:space="preserve"> POA$159</f>
        <v>0</v>
      </c>
      <c r="POB162" s="211">
        <f t="shared" si="178"/>
        <v>0</v>
      </c>
      <c r="POC162" s="211">
        <f t="shared" si="178"/>
        <v>0</v>
      </c>
      <c r="POD162" s="211">
        <f t="shared" si="178"/>
        <v>0</v>
      </c>
      <c r="POE162" s="211">
        <f t="shared" si="178"/>
        <v>0</v>
      </c>
      <c r="POF162" s="211">
        <f t="shared" si="178"/>
        <v>0</v>
      </c>
      <c r="POG162" s="211">
        <f t="shared" si="178"/>
        <v>0</v>
      </c>
      <c r="POH162" s="211">
        <f t="shared" si="178"/>
        <v>0</v>
      </c>
      <c r="POI162" s="211">
        <f t="shared" si="178"/>
        <v>0</v>
      </c>
      <c r="POJ162" s="211">
        <f t="shared" si="178"/>
        <v>0</v>
      </c>
      <c r="POK162" s="211">
        <f t="shared" si="178"/>
        <v>0</v>
      </c>
      <c r="POL162" s="211">
        <f t="shared" si="178"/>
        <v>0</v>
      </c>
      <c r="POM162" s="211">
        <f t="shared" si="178"/>
        <v>0</v>
      </c>
      <c r="PON162" s="211">
        <f t="shared" si="178"/>
        <v>0</v>
      </c>
      <c r="POO162" s="211">
        <f t="shared" si="178"/>
        <v>0</v>
      </c>
      <c r="POP162" s="211">
        <f t="shared" si="178"/>
        <v>0</v>
      </c>
      <c r="POQ162" s="211">
        <f t="shared" si="178"/>
        <v>0</v>
      </c>
      <c r="POR162" s="211">
        <f t="shared" si="178"/>
        <v>0</v>
      </c>
      <c r="POS162" s="211">
        <f t="shared" si="178"/>
        <v>0</v>
      </c>
      <c r="POT162" s="211">
        <f t="shared" si="178"/>
        <v>0</v>
      </c>
      <c r="POU162" s="211">
        <f t="shared" si="178"/>
        <v>0</v>
      </c>
      <c r="POV162" s="211">
        <f t="shared" si="178"/>
        <v>0</v>
      </c>
      <c r="POW162" s="211">
        <f t="shared" si="178"/>
        <v>0</v>
      </c>
      <c r="POX162" s="211">
        <f t="shared" si="178"/>
        <v>0</v>
      </c>
      <c r="POY162" s="211">
        <f t="shared" si="178"/>
        <v>0</v>
      </c>
      <c r="POZ162" s="211">
        <f t="shared" si="178"/>
        <v>0</v>
      </c>
      <c r="PPA162" s="211">
        <f t="shared" si="178"/>
        <v>0</v>
      </c>
      <c r="PPB162" s="211">
        <f t="shared" si="178"/>
        <v>0</v>
      </c>
      <c r="PPC162" s="211">
        <f t="shared" si="178"/>
        <v>0</v>
      </c>
      <c r="PPD162" s="211">
        <f t="shared" si="178"/>
        <v>0</v>
      </c>
      <c r="PPE162" s="211">
        <f t="shared" si="178"/>
        <v>0</v>
      </c>
      <c r="PPF162" s="211">
        <f t="shared" si="178"/>
        <v>0</v>
      </c>
      <c r="PPG162" s="211">
        <f t="shared" si="178"/>
        <v>0</v>
      </c>
      <c r="PPH162" s="211">
        <f t="shared" si="178"/>
        <v>0</v>
      </c>
      <c r="PPI162" s="211">
        <f t="shared" si="178"/>
        <v>0</v>
      </c>
      <c r="PPJ162" s="211">
        <f t="shared" si="178"/>
        <v>0</v>
      </c>
      <c r="PPK162" s="211">
        <f t="shared" si="178"/>
        <v>0</v>
      </c>
      <c r="PPL162" s="211">
        <f t="shared" si="178"/>
        <v>0</v>
      </c>
      <c r="PPM162" s="211">
        <f t="shared" si="178"/>
        <v>0</v>
      </c>
      <c r="PPN162" s="211">
        <f t="shared" si="178"/>
        <v>0</v>
      </c>
      <c r="PPO162" s="211">
        <f t="shared" si="178"/>
        <v>0</v>
      </c>
      <c r="PPP162" s="211">
        <f t="shared" si="178"/>
        <v>0</v>
      </c>
      <c r="PPQ162" s="211">
        <f t="shared" si="178"/>
        <v>0</v>
      </c>
      <c r="PPR162" s="211">
        <f t="shared" si="178"/>
        <v>0</v>
      </c>
      <c r="PPS162" s="211">
        <f t="shared" si="178"/>
        <v>0</v>
      </c>
      <c r="PPT162" s="211">
        <f t="shared" si="178"/>
        <v>0</v>
      </c>
      <c r="PPU162" s="211">
        <f t="shared" si="178"/>
        <v>0</v>
      </c>
      <c r="PPV162" s="211">
        <f t="shared" si="178"/>
        <v>0</v>
      </c>
      <c r="PPW162" s="211">
        <f t="shared" si="178"/>
        <v>0</v>
      </c>
      <c r="PPX162" s="211">
        <f t="shared" si="178"/>
        <v>0</v>
      </c>
      <c r="PPY162" s="211">
        <f t="shared" si="178"/>
        <v>0</v>
      </c>
      <c r="PPZ162" s="211">
        <f t="shared" si="178"/>
        <v>0</v>
      </c>
      <c r="PQA162" s="211">
        <f t="shared" si="178"/>
        <v>0</v>
      </c>
      <c r="PQB162" s="211">
        <f t="shared" si="178"/>
        <v>0</v>
      </c>
      <c r="PQC162" s="211">
        <f t="shared" si="178"/>
        <v>0</v>
      </c>
      <c r="PQD162" s="211">
        <f t="shared" si="178"/>
        <v>0</v>
      </c>
      <c r="PQE162" s="211">
        <f t="shared" si="178"/>
        <v>0</v>
      </c>
      <c r="PQF162" s="211">
        <f t="shared" si="178"/>
        <v>0</v>
      </c>
      <c r="PQG162" s="211">
        <f t="shared" si="178"/>
        <v>0</v>
      </c>
      <c r="PQH162" s="211">
        <f t="shared" si="178"/>
        <v>0</v>
      </c>
      <c r="PQI162" s="211">
        <f t="shared" si="178"/>
        <v>0</v>
      </c>
      <c r="PQJ162" s="211">
        <f t="shared" si="178"/>
        <v>0</v>
      </c>
      <c r="PQK162" s="211">
        <f t="shared" si="178"/>
        <v>0</v>
      </c>
      <c r="PQL162" s="211">
        <f t="shared" si="178"/>
        <v>0</v>
      </c>
      <c r="PQM162" s="211">
        <f t="shared" ref="PQM162:PSX162" si="179" xml:space="preserve"> PQM$159</f>
        <v>0</v>
      </c>
      <c r="PQN162" s="211">
        <f t="shared" si="179"/>
        <v>0</v>
      </c>
      <c r="PQO162" s="211">
        <f t="shared" si="179"/>
        <v>0</v>
      </c>
      <c r="PQP162" s="211">
        <f t="shared" si="179"/>
        <v>0</v>
      </c>
      <c r="PQQ162" s="211">
        <f t="shared" si="179"/>
        <v>0</v>
      </c>
      <c r="PQR162" s="211">
        <f t="shared" si="179"/>
        <v>0</v>
      </c>
      <c r="PQS162" s="211">
        <f t="shared" si="179"/>
        <v>0</v>
      </c>
      <c r="PQT162" s="211">
        <f t="shared" si="179"/>
        <v>0</v>
      </c>
      <c r="PQU162" s="211">
        <f t="shared" si="179"/>
        <v>0</v>
      </c>
      <c r="PQV162" s="211">
        <f t="shared" si="179"/>
        <v>0</v>
      </c>
      <c r="PQW162" s="211">
        <f t="shared" si="179"/>
        <v>0</v>
      </c>
      <c r="PQX162" s="211">
        <f t="shared" si="179"/>
        <v>0</v>
      </c>
      <c r="PQY162" s="211">
        <f t="shared" si="179"/>
        <v>0</v>
      </c>
      <c r="PQZ162" s="211">
        <f t="shared" si="179"/>
        <v>0</v>
      </c>
      <c r="PRA162" s="211">
        <f t="shared" si="179"/>
        <v>0</v>
      </c>
      <c r="PRB162" s="211">
        <f t="shared" si="179"/>
        <v>0</v>
      </c>
      <c r="PRC162" s="211">
        <f t="shared" si="179"/>
        <v>0</v>
      </c>
      <c r="PRD162" s="211">
        <f t="shared" si="179"/>
        <v>0</v>
      </c>
      <c r="PRE162" s="211">
        <f t="shared" si="179"/>
        <v>0</v>
      </c>
      <c r="PRF162" s="211">
        <f t="shared" si="179"/>
        <v>0</v>
      </c>
      <c r="PRG162" s="211">
        <f t="shared" si="179"/>
        <v>0</v>
      </c>
      <c r="PRH162" s="211">
        <f t="shared" si="179"/>
        <v>0</v>
      </c>
      <c r="PRI162" s="211">
        <f t="shared" si="179"/>
        <v>0</v>
      </c>
      <c r="PRJ162" s="211">
        <f t="shared" si="179"/>
        <v>0</v>
      </c>
      <c r="PRK162" s="211">
        <f t="shared" si="179"/>
        <v>0</v>
      </c>
      <c r="PRL162" s="211">
        <f t="shared" si="179"/>
        <v>0</v>
      </c>
      <c r="PRM162" s="211">
        <f t="shared" si="179"/>
        <v>0</v>
      </c>
      <c r="PRN162" s="211">
        <f t="shared" si="179"/>
        <v>0</v>
      </c>
      <c r="PRO162" s="211">
        <f t="shared" si="179"/>
        <v>0</v>
      </c>
      <c r="PRP162" s="211">
        <f t="shared" si="179"/>
        <v>0</v>
      </c>
      <c r="PRQ162" s="211">
        <f t="shared" si="179"/>
        <v>0</v>
      </c>
      <c r="PRR162" s="211">
        <f t="shared" si="179"/>
        <v>0</v>
      </c>
      <c r="PRS162" s="211">
        <f t="shared" si="179"/>
        <v>0</v>
      </c>
      <c r="PRT162" s="211">
        <f t="shared" si="179"/>
        <v>0</v>
      </c>
      <c r="PRU162" s="211">
        <f t="shared" si="179"/>
        <v>0</v>
      </c>
      <c r="PRV162" s="211">
        <f t="shared" si="179"/>
        <v>0</v>
      </c>
      <c r="PRW162" s="211">
        <f t="shared" si="179"/>
        <v>0</v>
      </c>
      <c r="PRX162" s="211">
        <f t="shared" si="179"/>
        <v>0</v>
      </c>
      <c r="PRY162" s="211">
        <f t="shared" si="179"/>
        <v>0</v>
      </c>
      <c r="PRZ162" s="211">
        <f t="shared" si="179"/>
        <v>0</v>
      </c>
      <c r="PSA162" s="211">
        <f t="shared" si="179"/>
        <v>0</v>
      </c>
      <c r="PSB162" s="211">
        <f t="shared" si="179"/>
        <v>0</v>
      </c>
      <c r="PSC162" s="211">
        <f t="shared" si="179"/>
        <v>0</v>
      </c>
      <c r="PSD162" s="211">
        <f t="shared" si="179"/>
        <v>0</v>
      </c>
      <c r="PSE162" s="211">
        <f t="shared" si="179"/>
        <v>0</v>
      </c>
      <c r="PSF162" s="211">
        <f t="shared" si="179"/>
        <v>0</v>
      </c>
      <c r="PSG162" s="211">
        <f t="shared" si="179"/>
        <v>0</v>
      </c>
      <c r="PSH162" s="211">
        <f t="shared" si="179"/>
        <v>0</v>
      </c>
      <c r="PSI162" s="211">
        <f t="shared" si="179"/>
        <v>0</v>
      </c>
      <c r="PSJ162" s="211">
        <f t="shared" si="179"/>
        <v>0</v>
      </c>
      <c r="PSK162" s="211">
        <f t="shared" si="179"/>
        <v>0</v>
      </c>
      <c r="PSL162" s="211">
        <f t="shared" si="179"/>
        <v>0</v>
      </c>
      <c r="PSM162" s="211">
        <f t="shared" si="179"/>
        <v>0</v>
      </c>
      <c r="PSN162" s="211">
        <f t="shared" si="179"/>
        <v>0</v>
      </c>
      <c r="PSO162" s="211">
        <f t="shared" si="179"/>
        <v>0</v>
      </c>
      <c r="PSP162" s="211">
        <f t="shared" si="179"/>
        <v>0</v>
      </c>
      <c r="PSQ162" s="211">
        <f t="shared" si="179"/>
        <v>0</v>
      </c>
      <c r="PSR162" s="211">
        <f t="shared" si="179"/>
        <v>0</v>
      </c>
      <c r="PSS162" s="211">
        <f t="shared" si="179"/>
        <v>0</v>
      </c>
      <c r="PST162" s="211">
        <f t="shared" si="179"/>
        <v>0</v>
      </c>
      <c r="PSU162" s="211">
        <f t="shared" si="179"/>
        <v>0</v>
      </c>
      <c r="PSV162" s="211">
        <f t="shared" si="179"/>
        <v>0</v>
      </c>
      <c r="PSW162" s="211">
        <f t="shared" si="179"/>
        <v>0</v>
      </c>
      <c r="PSX162" s="211">
        <f t="shared" si="179"/>
        <v>0</v>
      </c>
      <c r="PSY162" s="211">
        <f t="shared" ref="PSY162:PVJ162" si="180" xml:space="preserve"> PSY$159</f>
        <v>0</v>
      </c>
      <c r="PSZ162" s="211">
        <f t="shared" si="180"/>
        <v>0</v>
      </c>
      <c r="PTA162" s="211">
        <f t="shared" si="180"/>
        <v>0</v>
      </c>
      <c r="PTB162" s="211">
        <f t="shared" si="180"/>
        <v>0</v>
      </c>
      <c r="PTC162" s="211">
        <f t="shared" si="180"/>
        <v>0</v>
      </c>
      <c r="PTD162" s="211">
        <f t="shared" si="180"/>
        <v>0</v>
      </c>
      <c r="PTE162" s="211">
        <f t="shared" si="180"/>
        <v>0</v>
      </c>
      <c r="PTF162" s="211">
        <f t="shared" si="180"/>
        <v>0</v>
      </c>
      <c r="PTG162" s="211">
        <f t="shared" si="180"/>
        <v>0</v>
      </c>
      <c r="PTH162" s="211">
        <f t="shared" si="180"/>
        <v>0</v>
      </c>
      <c r="PTI162" s="211">
        <f t="shared" si="180"/>
        <v>0</v>
      </c>
      <c r="PTJ162" s="211">
        <f t="shared" si="180"/>
        <v>0</v>
      </c>
      <c r="PTK162" s="211">
        <f t="shared" si="180"/>
        <v>0</v>
      </c>
      <c r="PTL162" s="211">
        <f t="shared" si="180"/>
        <v>0</v>
      </c>
      <c r="PTM162" s="211">
        <f t="shared" si="180"/>
        <v>0</v>
      </c>
      <c r="PTN162" s="211">
        <f t="shared" si="180"/>
        <v>0</v>
      </c>
      <c r="PTO162" s="211">
        <f t="shared" si="180"/>
        <v>0</v>
      </c>
      <c r="PTP162" s="211">
        <f t="shared" si="180"/>
        <v>0</v>
      </c>
      <c r="PTQ162" s="211">
        <f t="shared" si="180"/>
        <v>0</v>
      </c>
      <c r="PTR162" s="211">
        <f t="shared" si="180"/>
        <v>0</v>
      </c>
      <c r="PTS162" s="211">
        <f t="shared" si="180"/>
        <v>0</v>
      </c>
      <c r="PTT162" s="211">
        <f t="shared" si="180"/>
        <v>0</v>
      </c>
      <c r="PTU162" s="211">
        <f t="shared" si="180"/>
        <v>0</v>
      </c>
      <c r="PTV162" s="211">
        <f t="shared" si="180"/>
        <v>0</v>
      </c>
      <c r="PTW162" s="211">
        <f t="shared" si="180"/>
        <v>0</v>
      </c>
      <c r="PTX162" s="211">
        <f t="shared" si="180"/>
        <v>0</v>
      </c>
      <c r="PTY162" s="211">
        <f t="shared" si="180"/>
        <v>0</v>
      </c>
      <c r="PTZ162" s="211">
        <f t="shared" si="180"/>
        <v>0</v>
      </c>
      <c r="PUA162" s="211">
        <f t="shared" si="180"/>
        <v>0</v>
      </c>
      <c r="PUB162" s="211">
        <f t="shared" si="180"/>
        <v>0</v>
      </c>
      <c r="PUC162" s="211">
        <f t="shared" si="180"/>
        <v>0</v>
      </c>
      <c r="PUD162" s="211">
        <f t="shared" si="180"/>
        <v>0</v>
      </c>
      <c r="PUE162" s="211">
        <f t="shared" si="180"/>
        <v>0</v>
      </c>
      <c r="PUF162" s="211">
        <f t="shared" si="180"/>
        <v>0</v>
      </c>
      <c r="PUG162" s="211">
        <f t="shared" si="180"/>
        <v>0</v>
      </c>
      <c r="PUH162" s="211">
        <f t="shared" si="180"/>
        <v>0</v>
      </c>
      <c r="PUI162" s="211">
        <f t="shared" si="180"/>
        <v>0</v>
      </c>
      <c r="PUJ162" s="211">
        <f t="shared" si="180"/>
        <v>0</v>
      </c>
      <c r="PUK162" s="211">
        <f t="shared" si="180"/>
        <v>0</v>
      </c>
      <c r="PUL162" s="211">
        <f t="shared" si="180"/>
        <v>0</v>
      </c>
      <c r="PUM162" s="211">
        <f t="shared" si="180"/>
        <v>0</v>
      </c>
      <c r="PUN162" s="211">
        <f t="shared" si="180"/>
        <v>0</v>
      </c>
      <c r="PUO162" s="211">
        <f t="shared" si="180"/>
        <v>0</v>
      </c>
      <c r="PUP162" s="211">
        <f t="shared" si="180"/>
        <v>0</v>
      </c>
      <c r="PUQ162" s="211">
        <f t="shared" si="180"/>
        <v>0</v>
      </c>
      <c r="PUR162" s="211">
        <f t="shared" si="180"/>
        <v>0</v>
      </c>
      <c r="PUS162" s="211">
        <f t="shared" si="180"/>
        <v>0</v>
      </c>
      <c r="PUT162" s="211">
        <f t="shared" si="180"/>
        <v>0</v>
      </c>
      <c r="PUU162" s="211">
        <f t="shared" si="180"/>
        <v>0</v>
      </c>
      <c r="PUV162" s="211">
        <f t="shared" si="180"/>
        <v>0</v>
      </c>
      <c r="PUW162" s="211">
        <f t="shared" si="180"/>
        <v>0</v>
      </c>
      <c r="PUX162" s="211">
        <f t="shared" si="180"/>
        <v>0</v>
      </c>
      <c r="PUY162" s="211">
        <f t="shared" si="180"/>
        <v>0</v>
      </c>
      <c r="PUZ162" s="211">
        <f t="shared" si="180"/>
        <v>0</v>
      </c>
      <c r="PVA162" s="211">
        <f t="shared" si="180"/>
        <v>0</v>
      </c>
      <c r="PVB162" s="211">
        <f t="shared" si="180"/>
        <v>0</v>
      </c>
      <c r="PVC162" s="211">
        <f t="shared" si="180"/>
        <v>0</v>
      </c>
      <c r="PVD162" s="211">
        <f t="shared" si="180"/>
        <v>0</v>
      </c>
      <c r="PVE162" s="211">
        <f t="shared" si="180"/>
        <v>0</v>
      </c>
      <c r="PVF162" s="211">
        <f t="shared" si="180"/>
        <v>0</v>
      </c>
      <c r="PVG162" s="211">
        <f t="shared" si="180"/>
        <v>0</v>
      </c>
      <c r="PVH162" s="211">
        <f t="shared" si="180"/>
        <v>0</v>
      </c>
      <c r="PVI162" s="211">
        <f t="shared" si="180"/>
        <v>0</v>
      </c>
      <c r="PVJ162" s="211">
        <f t="shared" si="180"/>
        <v>0</v>
      </c>
      <c r="PVK162" s="211">
        <f t="shared" ref="PVK162:PXV162" si="181" xml:space="preserve"> PVK$159</f>
        <v>0</v>
      </c>
      <c r="PVL162" s="211">
        <f t="shared" si="181"/>
        <v>0</v>
      </c>
      <c r="PVM162" s="211">
        <f t="shared" si="181"/>
        <v>0</v>
      </c>
      <c r="PVN162" s="211">
        <f t="shared" si="181"/>
        <v>0</v>
      </c>
      <c r="PVO162" s="211">
        <f t="shared" si="181"/>
        <v>0</v>
      </c>
      <c r="PVP162" s="211">
        <f t="shared" si="181"/>
        <v>0</v>
      </c>
      <c r="PVQ162" s="211">
        <f t="shared" si="181"/>
        <v>0</v>
      </c>
      <c r="PVR162" s="211">
        <f t="shared" si="181"/>
        <v>0</v>
      </c>
      <c r="PVS162" s="211">
        <f t="shared" si="181"/>
        <v>0</v>
      </c>
      <c r="PVT162" s="211">
        <f t="shared" si="181"/>
        <v>0</v>
      </c>
      <c r="PVU162" s="211">
        <f t="shared" si="181"/>
        <v>0</v>
      </c>
      <c r="PVV162" s="211">
        <f t="shared" si="181"/>
        <v>0</v>
      </c>
      <c r="PVW162" s="211">
        <f t="shared" si="181"/>
        <v>0</v>
      </c>
      <c r="PVX162" s="211">
        <f t="shared" si="181"/>
        <v>0</v>
      </c>
      <c r="PVY162" s="211">
        <f t="shared" si="181"/>
        <v>0</v>
      </c>
      <c r="PVZ162" s="211">
        <f t="shared" si="181"/>
        <v>0</v>
      </c>
      <c r="PWA162" s="211">
        <f t="shared" si="181"/>
        <v>0</v>
      </c>
      <c r="PWB162" s="211">
        <f t="shared" si="181"/>
        <v>0</v>
      </c>
      <c r="PWC162" s="211">
        <f t="shared" si="181"/>
        <v>0</v>
      </c>
      <c r="PWD162" s="211">
        <f t="shared" si="181"/>
        <v>0</v>
      </c>
      <c r="PWE162" s="211">
        <f t="shared" si="181"/>
        <v>0</v>
      </c>
      <c r="PWF162" s="211">
        <f t="shared" si="181"/>
        <v>0</v>
      </c>
      <c r="PWG162" s="211">
        <f t="shared" si="181"/>
        <v>0</v>
      </c>
      <c r="PWH162" s="211">
        <f t="shared" si="181"/>
        <v>0</v>
      </c>
      <c r="PWI162" s="211">
        <f t="shared" si="181"/>
        <v>0</v>
      </c>
      <c r="PWJ162" s="211">
        <f t="shared" si="181"/>
        <v>0</v>
      </c>
      <c r="PWK162" s="211">
        <f t="shared" si="181"/>
        <v>0</v>
      </c>
      <c r="PWL162" s="211">
        <f t="shared" si="181"/>
        <v>0</v>
      </c>
      <c r="PWM162" s="211">
        <f t="shared" si="181"/>
        <v>0</v>
      </c>
      <c r="PWN162" s="211">
        <f t="shared" si="181"/>
        <v>0</v>
      </c>
      <c r="PWO162" s="211">
        <f t="shared" si="181"/>
        <v>0</v>
      </c>
      <c r="PWP162" s="211">
        <f t="shared" si="181"/>
        <v>0</v>
      </c>
      <c r="PWQ162" s="211">
        <f t="shared" si="181"/>
        <v>0</v>
      </c>
      <c r="PWR162" s="211">
        <f t="shared" si="181"/>
        <v>0</v>
      </c>
      <c r="PWS162" s="211">
        <f t="shared" si="181"/>
        <v>0</v>
      </c>
      <c r="PWT162" s="211">
        <f t="shared" si="181"/>
        <v>0</v>
      </c>
      <c r="PWU162" s="211">
        <f t="shared" si="181"/>
        <v>0</v>
      </c>
      <c r="PWV162" s="211">
        <f t="shared" si="181"/>
        <v>0</v>
      </c>
      <c r="PWW162" s="211">
        <f t="shared" si="181"/>
        <v>0</v>
      </c>
      <c r="PWX162" s="211">
        <f t="shared" si="181"/>
        <v>0</v>
      </c>
      <c r="PWY162" s="211">
        <f t="shared" si="181"/>
        <v>0</v>
      </c>
      <c r="PWZ162" s="211">
        <f t="shared" si="181"/>
        <v>0</v>
      </c>
      <c r="PXA162" s="211">
        <f t="shared" si="181"/>
        <v>0</v>
      </c>
      <c r="PXB162" s="211">
        <f t="shared" si="181"/>
        <v>0</v>
      </c>
      <c r="PXC162" s="211">
        <f t="shared" si="181"/>
        <v>0</v>
      </c>
      <c r="PXD162" s="211">
        <f t="shared" si="181"/>
        <v>0</v>
      </c>
      <c r="PXE162" s="211">
        <f t="shared" si="181"/>
        <v>0</v>
      </c>
      <c r="PXF162" s="211">
        <f t="shared" si="181"/>
        <v>0</v>
      </c>
      <c r="PXG162" s="211">
        <f t="shared" si="181"/>
        <v>0</v>
      </c>
      <c r="PXH162" s="211">
        <f t="shared" si="181"/>
        <v>0</v>
      </c>
      <c r="PXI162" s="211">
        <f t="shared" si="181"/>
        <v>0</v>
      </c>
      <c r="PXJ162" s="211">
        <f t="shared" si="181"/>
        <v>0</v>
      </c>
      <c r="PXK162" s="211">
        <f t="shared" si="181"/>
        <v>0</v>
      </c>
      <c r="PXL162" s="211">
        <f t="shared" si="181"/>
        <v>0</v>
      </c>
      <c r="PXM162" s="211">
        <f t="shared" si="181"/>
        <v>0</v>
      </c>
      <c r="PXN162" s="211">
        <f t="shared" si="181"/>
        <v>0</v>
      </c>
      <c r="PXO162" s="211">
        <f t="shared" si="181"/>
        <v>0</v>
      </c>
      <c r="PXP162" s="211">
        <f t="shared" si="181"/>
        <v>0</v>
      </c>
      <c r="PXQ162" s="211">
        <f t="shared" si="181"/>
        <v>0</v>
      </c>
      <c r="PXR162" s="211">
        <f t="shared" si="181"/>
        <v>0</v>
      </c>
      <c r="PXS162" s="211">
        <f t="shared" si="181"/>
        <v>0</v>
      </c>
      <c r="PXT162" s="211">
        <f t="shared" si="181"/>
        <v>0</v>
      </c>
      <c r="PXU162" s="211">
        <f t="shared" si="181"/>
        <v>0</v>
      </c>
      <c r="PXV162" s="211">
        <f t="shared" si="181"/>
        <v>0</v>
      </c>
      <c r="PXW162" s="211">
        <f t="shared" ref="PXW162:QAH162" si="182" xml:space="preserve"> PXW$159</f>
        <v>0</v>
      </c>
      <c r="PXX162" s="211">
        <f t="shared" si="182"/>
        <v>0</v>
      </c>
      <c r="PXY162" s="211">
        <f t="shared" si="182"/>
        <v>0</v>
      </c>
      <c r="PXZ162" s="211">
        <f t="shared" si="182"/>
        <v>0</v>
      </c>
      <c r="PYA162" s="211">
        <f t="shared" si="182"/>
        <v>0</v>
      </c>
      <c r="PYB162" s="211">
        <f t="shared" si="182"/>
        <v>0</v>
      </c>
      <c r="PYC162" s="211">
        <f t="shared" si="182"/>
        <v>0</v>
      </c>
      <c r="PYD162" s="211">
        <f t="shared" si="182"/>
        <v>0</v>
      </c>
      <c r="PYE162" s="211">
        <f t="shared" si="182"/>
        <v>0</v>
      </c>
      <c r="PYF162" s="211">
        <f t="shared" si="182"/>
        <v>0</v>
      </c>
      <c r="PYG162" s="211">
        <f t="shared" si="182"/>
        <v>0</v>
      </c>
      <c r="PYH162" s="211">
        <f t="shared" si="182"/>
        <v>0</v>
      </c>
      <c r="PYI162" s="211">
        <f t="shared" si="182"/>
        <v>0</v>
      </c>
      <c r="PYJ162" s="211">
        <f t="shared" si="182"/>
        <v>0</v>
      </c>
      <c r="PYK162" s="211">
        <f t="shared" si="182"/>
        <v>0</v>
      </c>
      <c r="PYL162" s="211">
        <f t="shared" si="182"/>
        <v>0</v>
      </c>
      <c r="PYM162" s="211">
        <f t="shared" si="182"/>
        <v>0</v>
      </c>
      <c r="PYN162" s="211">
        <f t="shared" si="182"/>
        <v>0</v>
      </c>
      <c r="PYO162" s="211">
        <f t="shared" si="182"/>
        <v>0</v>
      </c>
      <c r="PYP162" s="211">
        <f t="shared" si="182"/>
        <v>0</v>
      </c>
      <c r="PYQ162" s="211">
        <f t="shared" si="182"/>
        <v>0</v>
      </c>
      <c r="PYR162" s="211">
        <f t="shared" si="182"/>
        <v>0</v>
      </c>
      <c r="PYS162" s="211">
        <f t="shared" si="182"/>
        <v>0</v>
      </c>
      <c r="PYT162" s="211">
        <f t="shared" si="182"/>
        <v>0</v>
      </c>
      <c r="PYU162" s="211">
        <f t="shared" si="182"/>
        <v>0</v>
      </c>
      <c r="PYV162" s="211">
        <f t="shared" si="182"/>
        <v>0</v>
      </c>
      <c r="PYW162" s="211">
        <f t="shared" si="182"/>
        <v>0</v>
      </c>
      <c r="PYX162" s="211">
        <f t="shared" si="182"/>
        <v>0</v>
      </c>
      <c r="PYY162" s="211">
        <f t="shared" si="182"/>
        <v>0</v>
      </c>
      <c r="PYZ162" s="211">
        <f t="shared" si="182"/>
        <v>0</v>
      </c>
      <c r="PZA162" s="211">
        <f t="shared" si="182"/>
        <v>0</v>
      </c>
      <c r="PZB162" s="211">
        <f t="shared" si="182"/>
        <v>0</v>
      </c>
      <c r="PZC162" s="211">
        <f t="shared" si="182"/>
        <v>0</v>
      </c>
      <c r="PZD162" s="211">
        <f t="shared" si="182"/>
        <v>0</v>
      </c>
      <c r="PZE162" s="211">
        <f t="shared" si="182"/>
        <v>0</v>
      </c>
      <c r="PZF162" s="211">
        <f t="shared" si="182"/>
        <v>0</v>
      </c>
      <c r="PZG162" s="211">
        <f t="shared" si="182"/>
        <v>0</v>
      </c>
      <c r="PZH162" s="211">
        <f t="shared" si="182"/>
        <v>0</v>
      </c>
      <c r="PZI162" s="211">
        <f t="shared" si="182"/>
        <v>0</v>
      </c>
      <c r="PZJ162" s="211">
        <f t="shared" si="182"/>
        <v>0</v>
      </c>
      <c r="PZK162" s="211">
        <f t="shared" si="182"/>
        <v>0</v>
      </c>
      <c r="PZL162" s="211">
        <f t="shared" si="182"/>
        <v>0</v>
      </c>
      <c r="PZM162" s="211">
        <f t="shared" si="182"/>
        <v>0</v>
      </c>
      <c r="PZN162" s="211">
        <f t="shared" si="182"/>
        <v>0</v>
      </c>
      <c r="PZO162" s="211">
        <f t="shared" si="182"/>
        <v>0</v>
      </c>
      <c r="PZP162" s="211">
        <f t="shared" si="182"/>
        <v>0</v>
      </c>
      <c r="PZQ162" s="211">
        <f t="shared" si="182"/>
        <v>0</v>
      </c>
      <c r="PZR162" s="211">
        <f t="shared" si="182"/>
        <v>0</v>
      </c>
      <c r="PZS162" s="211">
        <f t="shared" si="182"/>
        <v>0</v>
      </c>
      <c r="PZT162" s="211">
        <f t="shared" si="182"/>
        <v>0</v>
      </c>
      <c r="PZU162" s="211">
        <f t="shared" si="182"/>
        <v>0</v>
      </c>
      <c r="PZV162" s="211">
        <f t="shared" si="182"/>
        <v>0</v>
      </c>
      <c r="PZW162" s="211">
        <f t="shared" si="182"/>
        <v>0</v>
      </c>
      <c r="PZX162" s="211">
        <f t="shared" si="182"/>
        <v>0</v>
      </c>
      <c r="PZY162" s="211">
        <f t="shared" si="182"/>
        <v>0</v>
      </c>
      <c r="PZZ162" s="211">
        <f t="shared" si="182"/>
        <v>0</v>
      </c>
      <c r="QAA162" s="211">
        <f t="shared" si="182"/>
        <v>0</v>
      </c>
      <c r="QAB162" s="211">
        <f t="shared" si="182"/>
        <v>0</v>
      </c>
      <c r="QAC162" s="211">
        <f t="shared" si="182"/>
        <v>0</v>
      </c>
      <c r="QAD162" s="211">
        <f t="shared" si="182"/>
        <v>0</v>
      </c>
      <c r="QAE162" s="211">
        <f t="shared" si="182"/>
        <v>0</v>
      </c>
      <c r="QAF162" s="211">
        <f t="shared" si="182"/>
        <v>0</v>
      </c>
      <c r="QAG162" s="211">
        <f t="shared" si="182"/>
        <v>0</v>
      </c>
      <c r="QAH162" s="211">
        <f t="shared" si="182"/>
        <v>0</v>
      </c>
      <c r="QAI162" s="211">
        <f t="shared" ref="QAI162:QCT162" si="183" xml:space="preserve"> QAI$159</f>
        <v>0</v>
      </c>
      <c r="QAJ162" s="211">
        <f t="shared" si="183"/>
        <v>0</v>
      </c>
      <c r="QAK162" s="211">
        <f t="shared" si="183"/>
        <v>0</v>
      </c>
      <c r="QAL162" s="211">
        <f t="shared" si="183"/>
        <v>0</v>
      </c>
      <c r="QAM162" s="211">
        <f t="shared" si="183"/>
        <v>0</v>
      </c>
      <c r="QAN162" s="211">
        <f t="shared" si="183"/>
        <v>0</v>
      </c>
      <c r="QAO162" s="211">
        <f t="shared" si="183"/>
        <v>0</v>
      </c>
      <c r="QAP162" s="211">
        <f t="shared" si="183"/>
        <v>0</v>
      </c>
      <c r="QAQ162" s="211">
        <f t="shared" si="183"/>
        <v>0</v>
      </c>
      <c r="QAR162" s="211">
        <f t="shared" si="183"/>
        <v>0</v>
      </c>
      <c r="QAS162" s="211">
        <f t="shared" si="183"/>
        <v>0</v>
      </c>
      <c r="QAT162" s="211">
        <f t="shared" si="183"/>
        <v>0</v>
      </c>
      <c r="QAU162" s="211">
        <f t="shared" si="183"/>
        <v>0</v>
      </c>
      <c r="QAV162" s="211">
        <f t="shared" si="183"/>
        <v>0</v>
      </c>
      <c r="QAW162" s="211">
        <f t="shared" si="183"/>
        <v>0</v>
      </c>
      <c r="QAX162" s="211">
        <f t="shared" si="183"/>
        <v>0</v>
      </c>
      <c r="QAY162" s="211">
        <f t="shared" si="183"/>
        <v>0</v>
      </c>
      <c r="QAZ162" s="211">
        <f t="shared" si="183"/>
        <v>0</v>
      </c>
      <c r="QBA162" s="211">
        <f t="shared" si="183"/>
        <v>0</v>
      </c>
      <c r="QBB162" s="211">
        <f t="shared" si="183"/>
        <v>0</v>
      </c>
      <c r="QBC162" s="211">
        <f t="shared" si="183"/>
        <v>0</v>
      </c>
      <c r="QBD162" s="211">
        <f t="shared" si="183"/>
        <v>0</v>
      </c>
      <c r="QBE162" s="211">
        <f t="shared" si="183"/>
        <v>0</v>
      </c>
      <c r="QBF162" s="211">
        <f t="shared" si="183"/>
        <v>0</v>
      </c>
      <c r="QBG162" s="211">
        <f t="shared" si="183"/>
        <v>0</v>
      </c>
      <c r="QBH162" s="211">
        <f t="shared" si="183"/>
        <v>0</v>
      </c>
      <c r="QBI162" s="211">
        <f t="shared" si="183"/>
        <v>0</v>
      </c>
      <c r="QBJ162" s="211">
        <f t="shared" si="183"/>
        <v>0</v>
      </c>
      <c r="QBK162" s="211">
        <f t="shared" si="183"/>
        <v>0</v>
      </c>
      <c r="QBL162" s="211">
        <f t="shared" si="183"/>
        <v>0</v>
      </c>
      <c r="QBM162" s="211">
        <f t="shared" si="183"/>
        <v>0</v>
      </c>
      <c r="QBN162" s="211">
        <f t="shared" si="183"/>
        <v>0</v>
      </c>
      <c r="QBO162" s="211">
        <f t="shared" si="183"/>
        <v>0</v>
      </c>
      <c r="QBP162" s="211">
        <f t="shared" si="183"/>
        <v>0</v>
      </c>
      <c r="QBQ162" s="211">
        <f t="shared" si="183"/>
        <v>0</v>
      </c>
      <c r="QBR162" s="211">
        <f t="shared" si="183"/>
        <v>0</v>
      </c>
      <c r="QBS162" s="211">
        <f t="shared" si="183"/>
        <v>0</v>
      </c>
      <c r="QBT162" s="211">
        <f t="shared" si="183"/>
        <v>0</v>
      </c>
      <c r="QBU162" s="211">
        <f t="shared" si="183"/>
        <v>0</v>
      </c>
      <c r="QBV162" s="211">
        <f t="shared" si="183"/>
        <v>0</v>
      </c>
      <c r="QBW162" s="211">
        <f t="shared" si="183"/>
        <v>0</v>
      </c>
      <c r="QBX162" s="211">
        <f t="shared" si="183"/>
        <v>0</v>
      </c>
      <c r="QBY162" s="211">
        <f t="shared" si="183"/>
        <v>0</v>
      </c>
      <c r="QBZ162" s="211">
        <f t="shared" si="183"/>
        <v>0</v>
      </c>
      <c r="QCA162" s="211">
        <f t="shared" si="183"/>
        <v>0</v>
      </c>
      <c r="QCB162" s="211">
        <f t="shared" si="183"/>
        <v>0</v>
      </c>
      <c r="QCC162" s="211">
        <f t="shared" si="183"/>
        <v>0</v>
      </c>
      <c r="QCD162" s="211">
        <f t="shared" si="183"/>
        <v>0</v>
      </c>
      <c r="QCE162" s="211">
        <f t="shared" si="183"/>
        <v>0</v>
      </c>
      <c r="QCF162" s="211">
        <f t="shared" si="183"/>
        <v>0</v>
      </c>
      <c r="QCG162" s="211">
        <f t="shared" si="183"/>
        <v>0</v>
      </c>
      <c r="QCH162" s="211">
        <f t="shared" si="183"/>
        <v>0</v>
      </c>
      <c r="QCI162" s="211">
        <f t="shared" si="183"/>
        <v>0</v>
      </c>
      <c r="QCJ162" s="211">
        <f t="shared" si="183"/>
        <v>0</v>
      </c>
      <c r="QCK162" s="211">
        <f t="shared" si="183"/>
        <v>0</v>
      </c>
      <c r="QCL162" s="211">
        <f t="shared" si="183"/>
        <v>0</v>
      </c>
      <c r="QCM162" s="211">
        <f t="shared" si="183"/>
        <v>0</v>
      </c>
      <c r="QCN162" s="211">
        <f t="shared" si="183"/>
        <v>0</v>
      </c>
      <c r="QCO162" s="211">
        <f t="shared" si="183"/>
        <v>0</v>
      </c>
      <c r="QCP162" s="211">
        <f t="shared" si="183"/>
        <v>0</v>
      </c>
      <c r="QCQ162" s="211">
        <f t="shared" si="183"/>
        <v>0</v>
      </c>
      <c r="QCR162" s="211">
        <f t="shared" si="183"/>
        <v>0</v>
      </c>
      <c r="QCS162" s="211">
        <f t="shared" si="183"/>
        <v>0</v>
      </c>
      <c r="QCT162" s="211">
        <f t="shared" si="183"/>
        <v>0</v>
      </c>
      <c r="QCU162" s="211">
        <f t="shared" ref="QCU162:QFF162" si="184" xml:space="preserve"> QCU$159</f>
        <v>0</v>
      </c>
      <c r="QCV162" s="211">
        <f t="shared" si="184"/>
        <v>0</v>
      </c>
      <c r="QCW162" s="211">
        <f t="shared" si="184"/>
        <v>0</v>
      </c>
      <c r="QCX162" s="211">
        <f t="shared" si="184"/>
        <v>0</v>
      </c>
      <c r="QCY162" s="211">
        <f t="shared" si="184"/>
        <v>0</v>
      </c>
      <c r="QCZ162" s="211">
        <f t="shared" si="184"/>
        <v>0</v>
      </c>
      <c r="QDA162" s="211">
        <f t="shared" si="184"/>
        <v>0</v>
      </c>
      <c r="QDB162" s="211">
        <f t="shared" si="184"/>
        <v>0</v>
      </c>
      <c r="QDC162" s="211">
        <f t="shared" si="184"/>
        <v>0</v>
      </c>
      <c r="QDD162" s="211">
        <f t="shared" si="184"/>
        <v>0</v>
      </c>
      <c r="QDE162" s="211">
        <f t="shared" si="184"/>
        <v>0</v>
      </c>
      <c r="QDF162" s="211">
        <f t="shared" si="184"/>
        <v>0</v>
      </c>
      <c r="QDG162" s="211">
        <f t="shared" si="184"/>
        <v>0</v>
      </c>
      <c r="QDH162" s="211">
        <f t="shared" si="184"/>
        <v>0</v>
      </c>
      <c r="QDI162" s="211">
        <f t="shared" si="184"/>
        <v>0</v>
      </c>
      <c r="QDJ162" s="211">
        <f t="shared" si="184"/>
        <v>0</v>
      </c>
      <c r="QDK162" s="211">
        <f t="shared" si="184"/>
        <v>0</v>
      </c>
      <c r="QDL162" s="211">
        <f t="shared" si="184"/>
        <v>0</v>
      </c>
      <c r="QDM162" s="211">
        <f t="shared" si="184"/>
        <v>0</v>
      </c>
      <c r="QDN162" s="211">
        <f t="shared" si="184"/>
        <v>0</v>
      </c>
      <c r="QDO162" s="211">
        <f t="shared" si="184"/>
        <v>0</v>
      </c>
      <c r="QDP162" s="211">
        <f t="shared" si="184"/>
        <v>0</v>
      </c>
      <c r="QDQ162" s="211">
        <f t="shared" si="184"/>
        <v>0</v>
      </c>
      <c r="QDR162" s="211">
        <f t="shared" si="184"/>
        <v>0</v>
      </c>
      <c r="QDS162" s="211">
        <f t="shared" si="184"/>
        <v>0</v>
      </c>
      <c r="QDT162" s="211">
        <f t="shared" si="184"/>
        <v>0</v>
      </c>
      <c r="QDU162" s="211">
        <f t="shared" si="184"/>
        <v>0</v>
      </c>
      <c r="QDV162" s="211">
        <f t="shared" si="184"/>
        <v>0</v>
      </c>
      <c r="QDW162" s="211">
        <f t="shared" si="184"/>
        <v>0</v>
      </c>
      <c r="QDX162" s="211">
        <f t="shared" si="184"/>
        <v>0</v>
      </c>
      <c r="QDY162" s="211">
        <f t="shared" si="184"/>
        <v>0</v>
      </c>
      <c r="QDZ162" s="211">
        <f t="shared" si="184"/>
        <v>0</v>
      </c>
      <c r="QEA162" s="211">
        <f t="shared" si="184"/>
        <v>0</v>
      </c>
      <c r="QEB162" s="211">
        <f t="shared" si="184"/>
        <v>0</v>
      </c>
      <c r="QEC162" s="211">
        <f t="shared" si="184"/>
        <v>0</v>
      </c>
      <c r="QED162" s="211">
        <f t="shared" si="184"/>
        <v>0</v>
      </c>
      <c r="QEE162" s="211">
        <f t="shared" si="184"/>
        <v>0</v>
      </c>
      <c r="QEF162" s="211">
        <f t="shared" si="184"/>
        <v>0</v>
      </c>
      <c r="QEG162" s="211">
        <f t="shared" si="184"/>
        <v>0</v>
      </c>
      <c r="QEH162" s="211">
        <f t="shared" si="184"/>
        <v>0</v>
      </c>
      <c r="QEI162" s="211">
        <f t="shared" si="184"/>
        <v>0</v>
      </c>
      <c r="QEJ162" s="211">
        <f t="shared" si="184"/>
        <v>0</v>
      </c>
      <c r="QEK162" s="211">
        <f t="shared" si="184"/>
        <v>0</v>
      </c>
      <c r="QEL162" s="211">
        <f t="shared" si="184"/>
        <v>0</v>
      </c>
      <c r="QEM162" s="211">
        <f t="shared" si="184"/>
        <v>0</v>
      </c>
      <c r="QEN162" s="211">
        <f t="shared" si="184"/>
        <v>0</v>
      </c>
      <c r="QEO162" s="211">
        <f t="shared" si="184"/>
        <v>0</v>
      </c>
      <c r="QEP162" s="211">
        <f t="shared" si="184"/>
        <v>0</v>
      </c>
      <c r="QEQ162" s="211">
        <f t="shared" si="184"/>
        <v>0</v>
      </c>
      <c r="QER162" s="211">
        <f t="shared" si="184"/>
        <v>0</v>
      </c>
      <c r="QES162" s="211">
        <f t="shared" si="184"/>
        <v>0</v>
      </c>
      <c r="QET162" s="211">
        <f t="shared" si="184"/>
        <v>0</v>
      </c>
      <c r="QEU162" s="211">
        <f t="shared" si="184"/>
        <v>0</v>
      </c>
      <c r="QEV162" s="211">
        <f t="shared" si="184"/>
        <v>0</v>
      </c>
      <c r="QEW162" s="211">
        <f t="shared" si="184"/>
        <v>0</v>
      </c>
      <c r="QEX162" s="211">
        <f t="shared" si="184"/>
        <v>0</v>
      </c>
      <c r="QEY162" s="211">
        <f t="shared" si="184"/>
        <v>0</v>
      </c>
      <c r="QEZ162" s="211">
        <f t="shared" si="184"/>
        <v>0</v>
      </c>
      <c r="QFA162" s="211">
        <f t="shared" si="184"/>
        <v>0</v>
      </c>
      <c r="QFB162" s="211">
        <f t="shared" si="184"/>
        <v>0</v>
      </c>
      <c r="QFC162" s="211">
        <f t="shared" si="184"/>
        <v>0</v>
      </c>
      <c r="QFD162" s="211">
        <f t="shared" si="184"/>
        <v>0</v>
      </c>
      <c r="QFE162" s="211">
        <f t="shared" si="184"/>
        <v>0</v>
      </c>
      <c r="QFF162" s="211">
        <f t="shared" si="184"/>
        <v>0</v>
      </c>
      <c r="QFG162" s="211">
        <f t="shared" ref="QFG162:QHR162" si="185" xml:space="preserve"> QFG$159</f>
        <v>0</v>
      </c>
      <c r="QFH162" s="211">
        <f t="shared" si="185"/>
        <v>0</v>
      </c>
      <c r="QFI162" s="211">
        <f t="shared" si="185"/>
        <v>0</v>
      </c>
      <c r="QFJ162" s="211">
        <f t="shared" si="185"/>
        <v>0</v>
      </c>
      <c r="QFK162" s="211">
        <f t="shared" si="185"/>
        <v>0</v>
      </c>
      <c r="QFL162" s="211">
        <f t="shared" si="185"/>
        <v>0</v>
      </c>
      <c r="QFM162" s="211">
        <f t="shared" si="185"/>
        <v>0</v>
      </c>
      <c r="QFN162" s="211">
        <f t="shared" si="185"/>
        <v>0</v>
      </c>
      <c r="QFO162" s="211">
        <f t="shared" si="185"/>
        <v>0</v>
      </c>
      <c r="QFP162" s="211">
        <f t="shared" si="185"/>
        <v>0</v>
      </c>
      <c r="QFQ162" s="211">
        <f t="shared" si="185"/>
        <v>0</v>
      </c>
      <c r="QFR162" s="211">
        <f t="shared" si="185"/>
        <v>0</v>
      </c>
      <c r="QFS162" s="211">
        <f t="shared" si="185"/>
        <v>0</v>
      </c>
      <c r="QFT162" s="211">
        <f t="shared" si="185"/>
        <v>0</v>
      </c>
      <c r="QFU162" s="211">
        <f t="shared" si="185"/>
        <v>0</v>
      </c>
      <c r="QFV162" s="211">
        <f t="shared" si="185"/>
        <v>0</v>
      </c>
      <c r="QFW162" s="211">
        <f t="shared" si="185"/>
        <v>0</v>
      </c>
      <c r="QFX162" s="211">
        <f t="shared" si="185"/>
        <v>0</v>
      </c>
      <c r="QFY162" s="211">
        <f t="shared" si="185"/>
        <v>0</v>
      </c>
      <c r="QFZ162" s="211">
        <f t="shared" si="185"/>
        <v>0</v>
      </c>
      <c r="QGA162" s="211">
        <f t="shared" si="185"/>
        <v>0</v>
      </c>
      <c r="QGB162" s="211">
        <f t="shared" si="185"/>
        <v>0</v>
      </c>
      <c r="QGC162" s="211">
        <f t="shared" si="185"/>
        <v>0</v>
      </c>
      <c r="QGD162" s="211">
        <f t="shared" si="185"/>
        <v>0</v>
      </c>
      <c r="QGE162" s="211">
        <f t="shared" si="185"/>
        <v>0</v>
      </c>
      <c r="QGF162" s="211">
        <f t="shared" si="185"/>
        <v>0</v>
      </c>
      <c r="QGG162" s="211">
        <f t="shared" si="185"/>
        <v>0</v>
      </c>
      <c r="QGH162" s="211">
        <f t="shared" si="185"/>
        <v>0</v>
      </c>
      <c r="QGI162" s="211">
        <f t="shared" si="185"/>
        <v>0</v>
      </c>
      <c r="QGJ162" s="211">
        <f t="shared" si="185"/>
        <v>0</v>
      </c>
      <c r="QGK162" s="211">
        <f t="shared" si="185"/>
        <v>0</v>
      </c>
      <c r="QGL162" s="211">
        <f t="shared" si="185"/>
        <v>0</v>
      </c>
      <c r="QGM162" s="211">
        <f t="shared" si="185"/>
        <v>0</v>
      </c>
      <c r="QGN162" s="211">
        <f t="shared" si="185"/>
        <v>0</v>
      </c>
      <c r="QGO162" s="211">
        <f t="shared" si="185"/>
        <v>0</v>
      </c>
      <c r="QGP162" s="211">
        <f t="shared" si="185"/>
        <v>0</v>
      </c>
      <c r="QGQ162" s="211">
        <f t="shared" si="185"/>
        <v>0</v>
      </c>
      <c r="QGR162" s="211">
        <f t="shared" si="185"/>
        <v>0</v>
      </c>
      <c r="QGS162" s="211">
        <f t="shared" si="185"/>
        <v>0</v>
      </c>
      <c r="QGT162" s="211">
        <f t="shared" si="185"/>
        <v>0</v>
      </c>
      <c r="QGU162" s="211">
        <f t="shared" si="185"/>
        <v>0</v>
      </c>
      <c r="QGV162" s="211">
        <f t="shared" si="185"/>
        <v>0</v>
      </c>
      <c r="QGW162" s="211">
        <f t="shared" si="185"/>
        <v>0</v>
      </c>
      <c r="QGX162" s="211">
        <f t="shared" si="185"/>
        <v>0</v>
      </c>
      <c r="QGY162" s="211">
        <f t="shared" si="185"/>
        <v>0</v>
      </c>
      <c r="QGZ162" s="211">
        <f t="shared" si="185"/>
        <v>0</v>
      </c>
      <c r="QHA162" s="211">
        <f t="shared" si="185"/>
        <v>0</v>
      </c>
      <c r="QHB162" s="211">
        <f t="shared" si="185"/>
        <v>0</v>
      </c>
      <c r="QHC162" s="211">
        <f t="shared" si="185"/>
        <v>0</v>
      </c>
      <c r="QHD162" s="211">
        <f t="shared" si="185"/>
        <v>0</v>
      </c>
      <c r="QHE162" s="211">
        <f t="shared" si="185"/>
        <v>0</v>
      </c>
      <c r="QHF162" s="211">
        <f t="shared" si="185"/>
        <v>0</v>
      </c>
      <c r="QHG162" s="211">
        <f t="shared" si="185"/>
        <v>0</v>
      </c>
      <c r="QHH162" s="211">
        <f t="shared" si="185"/>
        <v>0</v>
      </c>
      <c r="QHI162" s="211">
        <f t="shared" si="185"/>
        <v>0</v>
      </c>
      <c r="QHJ162" s="211">
        <f t="shared" si="185"/>
        <v>0</v>
      </c>
      <c r="QHK162" s="211">
        <f t="shared" si="185"/>
        <v>0</v>
      </c>
      <c r="QHL162" s="211">
        <f t="shared" si="185"/>
        <v>0</v>
      </c>
      <c r="QHM162" s="211">
        <f t="shared" si="185"/>
        <v>0</v>
      </c>
      <c r="QHN162" s="211">
        <f t="shared" si="185"/>
        <v>0</v>
      </c>
      <c r="QHO162" s="211">
        <f t="shared" si="185"/>
        <v>0</v>
      </c>
      <c r="QHP162" s="211">
        <f t="shared" si="185"/>
        <v>0</v>
      </c>
      <c r="QHQ162" s="211">
        <f t="shared" si="185"/>
        <v>0</v>
      </c>
      <c r="QHR162" s="211">
        <f t="shared" si="185"/>
        <v>0</v>
      </c>
      <c r="QHS162" s="211">
        <f t="shared" ref="QHS162:QKD162" si="186" xml:space="preserve"> QHS$159</f>
        <v>0</v>
      </c>
      <c r="QHT162" s="211">
        <f t="shared" si="186"/>
        <v>0</v>
      </c>
      <c r="QHU162" s="211">
        <f t="shared" si="186"/>
        <v>0</v>
      </c>
      <c r="QHV162" s="211">
        <f t="shared" si="186"/>
        <v>0</v>
      </c>
      <c r="QHW162" s="211">
        <f t="shared" si="186"/>
        <v>0</v>
      </c>
      <c r="QHX162" s="211">
        <f t="shared" si="186"/>
        <v>0</v>
      </c>
      <c r="QHY162" s="211">
        <f t="shared" si="186"/>
        <v>0</v>
      </c>
      <c r="QHZ162" s="211">
        <f t="shared" si="186"/>
        <v>0</v>
      </c>
      <c r="QIA162" s="211">
        <f t="shared" si="186"/>
        <v>0</v>
      </c>
      <c r="QIB162" s="211">
        <f t="shared" si="186"/>
        <v>0</v>
      </c>
      <c r="QIC162" s="211">
        <f t="shared" si="186"/>
        <v>0</v>
      </c>
      <c r="QID162" s="211">
        <f t="shared" si="186"/>
        <v>0</v>
      </c>
      <c r="QIE162" s="211">
        <f t="shared" si="186"/>
        <v>0</v>
      </c>
      <c r="QIF162" s="211">
        <f t="shared" si="186"/>
        <v>0</v>
      </c>
      <c r="QIG162" s="211">
        <f t="shared" si="186"/>
        <v>0</v>
      </c>
      <c r="QIH162" s="211">
        <f t="shared" si="186"/>
        <v>0</v>
      </c>
      <c r="QII162" s="211">
        <f t="shared" si="186"/>
        <v>0</v>
      </c>
      <c r="QIJ162" s="211">
        <f t="shared" si="186"/>
        <v>0</v>
      </c>
      <c r="QIK162" s="211">
        <f t="shared" si="186"/>
        <v>0</v>
      </c>
      <c r="QIL162" s="211">
        <f t="shared" si="186"/>
        <v>0</v>
      </c>
      <c r="QIM162" s="211">
        <f t="shared" si="186"/>
        <v>0</v>
      </c>
      <c r="QIN162" s="211">
        <f t="shared" si="186"/>
        <v>0</v>
      </c>
      <c r="QIO162" s="211">
        <f t="shared" si="186"/>
        <v>0</v>
      </c>
      <c r="QIP162" s="211">
        <f t="shared" si="186"/>
        <v>0</v>
      </c>
      <c r="QIQ162" s="211">
        <f t="shared" si="186"/>
        <v>0</v>
      </c>
      <c r="QIR162" s="211">
        <f t="shared" si="186"/>
        <v>0</v>
      </c>
      <c r="QIS162" s="211">
        <f t="shared" si="186"/>
        <v>0</v>
      </c>
      <c r="QIT162" s="211">
        <f t="shared" si="186"/>
        <v>0</v>
      </c>
      <c r="QIU162" s="211">
        <f t="shared" si="186"/>
        <v>0</v>
      </c>
      <c r="QIV162" s="211">
        <f t="shared" si="186"/>
        <v>0</v>
      </c>
      <c r="QIW162" s="211">
        <f t="shared" si="186"/>
        <v>0</v>
      </c>
      <c r="QIX162" s="211">
        <f t="shared" si="186"/>
        <v>0</v>
      </c>
      <c r="QIY162" s="211">
        <f t="shared" si="186"/>
        <v>0</v>
      </c>
      <c r="QIZ162" s="211">
        <f t="shared" si="186"/>
        <v>0</v>
      </c>
      <c r="QJA162" s="211">
        <f t="shared" si="186"/>
        <v>0</v>
      </c>
      <c r="QJB162" s="211">
        <f t="shared" si="186"/>
        <v>0</v>
      </c>
      <c r="QJC162" s="211">
        <f t="shared" si="186"/>
        <v>0</v>
      </c>
      <c r="QJD162" s="211">
        <f t="shared" si="186"/>
        <v>0</v>
      </c>
      <c r="QJE162" s="211">
        <f t="shared" si="186"/>
        <v>0</v>
      </c>
      <c r="QJF162" s="211">
        <f t="shared" si="186"/>
        <v>0</v>
      </c>
      <c r="QJG162" s="211">
        <f t="shared" si="186"/>
        <v>0</v>
      </c>
      <c r="QJH162" s="211">
        <f t="shared" si="186"/>
        <v>0</v>
      </c>
      <c r="QJI162" s="211">
        <f t="shared" si="186"/>
        <v>0</v>
      </c>
      <c r="QJJ162" s="211">
        <f t="shared" si="186"/>
        <v>0</v>
      </c>
      <c r="QJK162" s="211">
        <f t="shared" si="186"/>
        <v>0</v>
      </c>
      <c r="QJL162" s="211">
        <f t="shared" si="186"/>
        <v>0</v>
      </c>
      <c r="QJM162" s="211">
        <f t="shared" si="186"/>
        <v>0</v>
      </c>
      <c r="QJN162" s="211">
        <f t="shared" si="186"/>
        <v>0</v>
      </c>
      <c r="QJO162" s="211">
        <f t="shared" si="186"/>
        <v>0</v>
      </c>
      <c r="QJP162" s="211">
        <f t="shared" si="186"/>
        <v>0</v>
      </c>
      <c r="QJQ162" s="211">
        <f t="shared" si="186"/>
        <v>0</v>
      </c>
      <c r="QJR162" s="211">
        <f t="shared" si="186"/>
        <v>0</v>
      </c>
      <c r="QJS162" s="211">
        <f t="shared" si="186"/>
        <v>0</v>
      </c>
      <c r="QJT162" s="211">
        <f t="shared" si="186"/>
        <v>0</v>
      </c>
      <c r="QJU162" s="211">
        <f t="shared" si="186"/>
        <v>0</v>
      </c>
      <c r="QJV162" s="211">
        <f t="shared" si="186"/>
        <v>0</v>
      </c>
      <c r="QJW162" s="211">
        <f t="shared" si="186"/>
        <v>0</v>
      </c>
      <c r="QJX162" s="211">
        <f t="shared" si="186"/>
        <v>0</v>
      </c>
      <c r="QJY162" s="211">
        <f t="shared" si="186"/>
        <v>0</v>
      </c>
      <c r="QJZ162" s="211">
        <f t="shared" si="186"/>
        <v>0</v>
      </c>
      <c r="QKA162" s="211">
        <f t="shared" si="186"/>
        <v>0</v>
      </c>
      <c r="QKB162" s="211">
        <f t="shared" si="186"/>
        <v>0</v>
      </c>
      <c r="QKC162" s="211">
        <f t="shared" si="186"/>
        <v>0</v>
      </c>
      <c r="QKD162" s="211">
        <f t="shared" si="186"/>
        <v>0</v>
      </c>
      <c r="QKE162" s="211">
        <f t="shared" ref="QKE162:QMP162" si="187" xml:space="preserve"> QKE$159</f>
        <v>0</v>
      </c>
      <c r="QKF162" s="211">
        <f t="shared" si="187"/>
        <v>0</v>
      </c>
      <c r="QKG162" s="211">
        <f t="shared" si="187"/>
        <v>0</v>
      </c>
      <c r="QKH162" s="211">
        <f t="shared" si="187"/>
        <v>0</v>
      </c>
      <c r="QKI162" s="211">
        <f t="shared" si="187"/>
        <v>0</v>
      </c>
      <c r="QKJ162" s="211">
        <f t="shared" si="187"/>
        <v>0</v>
      </c>
      <c r="QKK162" s="211">
        <f t="shared" si="187"/>
        <v>0</v>
      </c>
      <c r="QKL162" s="211">
        <f t="shared" si="187"/>
        <v>0</v>
      </c>
      <c r="QKM162" s="211">
        <f t="shared" si="187"/>
        <v>0</v>
      </c>
      <c r="QKN162" s="211">
        <f t="shared" si="187"/>
        <v>0</v>
      </c>
      <c r="QKO162" s="211">
        <f t="shared" si="187"/>
        <v>0</v>
      </c>
      <c r="QKP162" s="211">
        <f t="shared" si="187"/>
        <v>0</v>
      </c>
      <c r="QKQ162" s="211">
        <f t="shared" si="187"/>
        <v>0</v>
      </c>
      <c r="QKR162" s="211">
        <f t="shared" si="187"/>
        <v>0</v>
      </c>
      <c r="QKS162" s="211">
        <f t="shared" si="187"/>
        <v>0</v>
      </c>
      <c r="QKT162" s="211">
        <f t="shared" si="187"/>
        <v>0</v>
      </c>
      <c r="QKU162" s="211">
        <f t="shared" si="187"/>
        <v>0</v>
      </c>
      <c r="QKV162" s="211">
        <f t="shared" si="187"/>
        <v>0</v>
      </c>
      <c r="QKW162" s="211">
        <f t="shared" si="187"/>
        <v>0</v>
      </c>
      <c r="QKX162" s="211">
        <f t="shared" si="187"/>
        <v>0</v>
      </c>
      <c r="QKY162" s="211">
        <f t="shared" si="187"/>
        <v>0</v>
      </c>
      <c r="QKZ162" s="211">
        <f t="shared" si="187"/>
        <v>0</v>
      </c>
      <c r="QLA162" s="211">
        <f t="shared" si="187"/>
        <v>0</v>
      </c>
      <c r="QLB162" s="211">
        <f t="shared" si="187"/>
        <v>0</v>
      </c>
      <c r="QLC162" s="211">
        <f t="shared" si="187"/>
        <v>0</v>
      </c>
      <c r="QLD162" s="211">
        <f t="shared" si="187"/>
        <v>0</v>
      </c>
      <c r="QLE162" s="211">
        <f t="shared" si="187"/>
        <v>0</v>
      </c>
      <c r="QLF162" s="211">
        <f t="shared" si="187"/>
        <v>0</v>
      </c>
      <c r="QLG162" s="211">
        <f t="shared" si="187"/>
        <v>0</v>
      </c>
      <c r="QLH162" s="211">
        <f t="shared" si="187"/>
        <v>0</v>
      </c>
      <c r="QLI162" s="211">
        <f t="shared" si="187"/>
        <v>0</v>
      </c>
      <c r="QLJ162" s="211">
        <f t="shared" si="187"/>
        <v>0</v>
      </c>
      <c r="QLK162" s="211">
        <f t="shared" si="187"/>
        <v>0</v>
      </c>
      <c r="QLL162" s="211">
        <f t="shared" si="187"/>
        <v>0</v>
      </c>
      <c r="QLM162" s="211">
        <f t="shared" si="187"/>
        <v>0</v>
      </c>
      <c r="QLN162" s="211">
        <f t="shared" si="187"/>
        <v>0</v>
      </c>
      <c r="QLO162" s="211">
        <f t="shared" si="187"/>
        <v>0</v>
      </c>
      <c r="QLP162" s="211">
        <f t="shared" si="187"/>
        <v>0</v>
      </c>
      <c r="QLQ162" s="211">
        <f t="shared" si="187"/>
        <v>0</v>
      </c>
      <c r="QLR162" s="211">
        <f t="shared" si="187"/>
        <v>0</v>
      </c>
      <c r="QLS162" s="211">
        <f t="shared" si="187"/>
        <v>0</v>
      </c>
      <c r="QLT162" s="211">
        <f t="shared" si="187"/>
        <v>0</v>
      </c>
      <c r="QLU162" s="211">
        <f t="shared" si="187"/>
        <v>0</v>
      </c>
      <c r="QLV162" s="211">
        <f t="shared" si="187"/>
        <v>0</v>
      </c>
      <c r="QLW162" s="211">
        <f t="shared" si="187"/>
        <v>0</v>
      </c>
      <c r="QLX162" s="211">
        <f t="shared" si="187"/>
        <v>0</v>
      </c>
      <c r="QLY162" s="211">
        <f t="shared" si="187"/>
        <v>0</v>
      </c>
      <c r="QLZ162" s="211">
        <f t="shared" si="187"/>
        <v>0</v>
      </c>
      <c r="QMA162" s="211">
        <f t="shared" si="187"/>
        <v>0</v>
      </c>
      <c r="QMB162" s="211">
        <f t="shared" si="187"/>
        <v>0</v>
      </c>
      <c r="QMC162" s="211">
        <f t="shared" si="187"/>
        <v>0</v>
      </c>
      <c r="QMD162" s="211">
        <f t="shared" si="187"/>
        <v>0</v>
      </c>
      <c r="QME162" s="211">
        <f t="shared" si="187"/>
        <v>0</v>
      </c>
      <c r="QMF162" s="211">
        <f t="shared" si="187"/>
        <v>0</v>
      </c>
      <c r="QMG162" s="211">
        <f t="shared" si="187"/>
        <v>0</v>
      </c>
      <c r="QMH162" s="211">
        <f t="shared" si="187"/>
        <v>0</v>
      </c>
      <c r="QMI162" s="211">
        <f t="shared" si="187"/>
        <v>0</v>
      </c>
      <c r="QMJ162" s="211">
        <f t="shared" si="187"/>
        <v>0</v>
      </c>
      <c r="QMK162" s="211">
        <f t="shared" si="187"/>
        <v>0</v>
      </c>
      <c r="QML162" s="211">
        <f t="shared" si="187"/>
        <v>0</v>
      </c>
      <c r="QMM162" s="211">
        <f t="shared" si="187"/>
        <v>0</v>
      </c>
      <c r="QMN162" s="211">
        <f t="shared" si="187"/>
        <v>0</v>
      </c>
      <c r="QMO162" s="211">
        <f t="shared" si="187"/>
        <v>0</v>
      </c>
      <c r="QMP162" s="211">
        <f t="shared" si="187"/>
        <v>0</v>
      </c>
      <c r="QMQ162" s="211">
        <f t="shared" ref="QMQ162:QPB162" si="188" xml:space="preserve"> QMQ$159</f>
        <v>0</v>
      </c>
      <c r="QMR162" s="211">
        <f t="shared" si="188"/>
        <v>0</v>
      </c>
      <c r="QMS162" s="211">
        <f t="shared" si="188"/>
        <v>0</v>
      </c>
      <c r="QMT162" s="211">
        <f t="shared" si="188"/>
        <v>0</v>
      </c>
      <c r="QMU162" s="211">
        <f t="shared" si="188"/>
        <v>0</v>
      </c>
      <c r="QMV162" s="211">
        <f t="shared" si="188"/>
        <v>0</v>
      </c>
      <c r="QMW162" s="211">
        <f t="shared" si="188"/>
        <v>0</v>
      </c>
      <c r="QMX162" s="211">
        <f t="shared" si="188"/>
        <v>0</v>
      </c>
      <c r="QMY162" s="211">
        <f t="shared" si="188"/>
        <v>0</v>
      </c>
      <c r="QMZ162" s="211">
        <f t="shared" si="188"/>
        <v>0</v>
      </c>
      <c r="QNA162" s="211">
        <f t="shared" si="188"/>
        <v>0</v>
      </c>
      <c r="QNB162" s="211">
        <f t="shared" si="188"/>
        <v>0</v>
      </c>
      <c r="QNC162" s="211">
        <f t="shared" si="188"/>
        <v>0</v>
      </c>
      <c r="QND162" s="211">
        <f t="shared" si="188"/>
        <v>0</v>
      </c>
      <c r="QNE162" s="211">
        <f t="shared" si="188"/>
        <v>0</v>
      </c>
      <c r="QNF162" s="211">
        <f t="shared" si="188"/>
        <v>0</v>
      </c>
      <c r="QNG162" s="211">
        <f t="shared" si="188"/>
        <v>0</v>
      </c>
      <c r="QNH162" s="211">
        <f t="shared" si="188"/>
        <v>0</v>
      </c>
      <c r="QNI162" s="211">
        <f t="shared" si="188"/>
        <v>0</v>
      </c>
      <c r="QNJ162" s="211">
        <f t="shared" si="188"/>
        <v>0</v>
      </c>
      <c r="QNK162" s="211">
        <f t="shared" si="188"/>
        <v>0</v>
      </c>
      <c r="QNL162" s="211">
        <f t="shared" si="188"/>
        <v>0</v>
      </c>
      <c r="QNM162" s="211">
        <f t="shared" si="188"/>
        <v>0</v>
      </c>
      <c r="QNN162" s="211">
        <f t="shared" si="188"/>
        <v>0</v>
      </c>
      <c r="QNO162" s="211">
        <f t="shared" si="188"/>
        <v>0</v>
      </c>
      <c r="QNP162" s="211">
        <f t="shared" si="188"/>
        <v>0</v>
      </c>
      <c r="QNQ162" s="211">
        <f t="shared" si="188"/>
        <v>0</v>
      </c>
      <c r="QNR162" s="211">
        <f t="shared" si="188"/>
        <v>0</v>
      </c>
      <c r="QNS162" s="211">
        <f t="shared" si="188"/>
        <v>0</v>
      </c>
      <c r="QNT162" s="211">
        <f t="shared" si="188"/>
        <v>0</v>
      </c>
      <c r="QNU162" s="211">
        <f t="shared" si="188"/>
        <v>0</v>
      </c>
      <c r="QNV162" s="211">
        <f t="shared" si="188"/>
        <v>0</v>
      </c>
      <c r="QNW162" s="211">
        <f t="shared" si="188"/>
        <v>0</v>
      </c>
      <c r="QNX162" s="211">
        <f t="shared" si="188"/>
        <v>0</v>
      </c>
      <c r="QNY162" s="211">
        <f t="shared" si="188"/>
        <v>0</v>
      </c>
      <c r="QNZ162" s="211">
        <f t="shared" si="188"/>
        <v>0</v>
      </c>
      <c r="QOA162" s="211">
        <f t="shared" si="188"/>
        <v>0</v>
      </c>
      <c r="QOB162" s="211">
        <f t="shared" si="188"/>
        <v>0</v>
      </c>
      <c r="QOC162" s="211">
        <f t="shared" si="188"/>
        <v>0</v>
      </c>
      <c r="QOD162" s="211">
        <f t="shared" si="188"/>
        <v>0</v>
      </c>
      <c r="QOE162" s="211">
        <f t="shared" si="188"/>
        <v>0</v>
      </c>
      <c r="QOF162" s="211">
        <f t="shared" si="188"/>
        <v>0</v>
      </c>
      <c r="QOG162" s="211">
        <f t="shared" si="188"/>
        <v>0</v>
      </c>
      <c r="QOH162" s="211">
        <f t="shared" si="188"/>
        <v>0</v>
      </c>
      <c r="QOI162" s="211">
        <f t="shared" si="188"/>
        <v>0</v>
      </c>
      <c r="QOJ162" s="211">
        <f t="shared" si="188"/>
        <v>0</v>
      </c>
      <c r="QOK162" s="211">
        <f t="shared" si="188"/>
        <v>0</v>
      </c>
      <c r="QOL162" s="211">
        <f t="shared" si="188"/>
        <v>0</v>
      </c>
      <c r="QOM162" s="211">
        <f t="shared" si="188"/>
        <v>0</v>
      </c>
      <c r="QON162" s="211">
        <f t="shared" si="188"/>
        <v>0</v>
      </c>
      <c r="QOO162" s="211">
        <f t="shared" si="188"/>
        <v>0</v>
      </c>
      <c r="QOP162" s="211">
        <f t="shared" si="188"/>
        <v>0</v>
      </c>
      <c r="QOQ162" s="211">
        <f t="shared" si="188"/>
        <v>0</v>
      </c>
      <c r="QOR162" s="211">
        <f t="shared" si="188"/>
        <v>0</v>
      </c>
      <c r="QOS162" s="211">
        <f t="shared" si="188"/>
        <v>0</v>
      </c>
      <c r="QOT162" s="211">
        <f t="shared" si="188"/>
        <v>0</v>
      </c>
      <c r="QOU162" s="211">
        <f t="shared" si="188"/>
        <v>0</v>
      </c>
      <c r="QOV162" s="211">
        <f t="shared" si="188"/>
        <v>0</v>
      </c>
      <c r="QOW162" s="211">
        <f t="shared" si="188"/>
        <v>0</v>
      </c>
      <c r="QOX162" s="211">
        <f t="shared" si="188"/>
        <v>0</v>
      </c>
      <c r="QOY162" s="211">
        <f t="shared" si="188"/>
        <v>0</v>
      </c>
      <c r="QOZ162" s="211">
        <f t="shared" si="188"/>
        <v>0</v>
      </c>
      <c r="QPA162" s="211">
        <f t="shared" si="188"/>
        <v>0</v>
      </c>
      <c r="QPB162" s="211">
        <f t="shared" si="188"/>
        <v>0</v>
      </c>
      <c r="QPC162" s="211">
        <f t="shared" ref="QPC162:QRN162" si="189" xml:space="preserve"> QPC$159</f>
        <v>0</v>
      </c>
      <c r="QPD162" s="211">
        <f t="shared" si="189"/>
        <v>0</v>
      </c>
      <c r="QPE162" s="211">
        <f t="shared" si="189"/>
        <v>0</v>
      </c>
      <c r="QPF162" s="211">
        <f t="shared" si="189"/>
        <v>0</v>
      </c>
      <c r="QPG162" s="211">
        <f t="shared" si="189"/>
        <v>0</v>
      </c>
      <c r="QPH162" s="211">
        <f t="shared" si="189"/>
        <v>0</v>
      </c>
      <c r="QPI162" s="211">
        <f t="shared" si="189"/>
        <v>0</v>
      </c>
      <c r="QPJ162" s="211">
        <f t="shared" si="189"/>
        <v>0</v>
      </c>
      <c r="QPK162" s="211">
        <f t="shared" si="189"/>
        <v>0</v>
      </c>
      <c r="QPL162" s="211">
        <f t="shared" si="189"/>
        <v>0</v>
      </c>
      <c r="QPM162" s="211">
        <f t="shared" si="189"/>
        <v>0</v>
      </c>
      <c r="QPN162" s="211">
        <f t="shared" si="189"/>
        <v>0</v>
      </c>
      <c r="QPO162" s="211">
        <f t="shared" si="189"/>
        <v>0</v>
      </c>
      <c r="QPP162" s="211">
        <f t="shared" si="189"/>
        <v>0</v>
      </c>
      <c r="QPQ162" s="211">
        <f t="shared" si="189"/>
        <v>0</v>
      </c>
      <c r="QPR162" s="211">
        <f t="shared" si="189"/>
        <v>0</v>
      </c>
      <c r="QPS162" s="211">
        <f t="shared" si="189"/>
        <v>0</v>
      </c>
      <c r="QPT162" s="211">
        <f t="shared" si="189"/>
        <v>0</v>
      </c>
      <c r="QPU162" s="211">
        <f t="shared" si="189"/>
        <v>0</v>
      </c>
      <c r="QPV162" s="211">
        <f t="shared" si="189"/>
        <v>0</v>
      </c>
      <c r="QPW162" s="211">
        <f t="shared" si="189"/>
        <v>0</v>
      </c>
      <c r="QPX162" s="211">
        <f t="shared" si="189"/>
        <v>0</v>
      </c>
      <c r="QPY162" s="211">
        <f t="shared" si="189"/>
        <v>0</v>
      </c>
      <c r="QPZ162" s="211">
        <f t="shared" si="189"/>
        <v>0</v>
      </c>
      <c r="QQA162" s="211">
        <f t="shared" si="189"/>
        <v>0</v>
      </c>
      <c r="QQB162" s="211">
        <f t="shared" si="189"/>
        <v>0</v>
      </c>
      <c r="QQC162" s="211">
        <f t="shared" si="189"/>
        <v>0</v>
      </c>
      <c r="QQD162" s="211">
        <f t="shared" si="189"/>
        <v>0</v>
      </c>
      <c r="QQE162" s="211">
        <f t="shared" si="189"/>
        <v>0</v>
      </c>
      <c r="QQF162" s="211">
        <f t="shared" si="189"/>
        <v>0</v>
      </c>
      <c r="QQG162" s="211">
        <f t="shared" si="189"/>
        <v>0</v>
      </c>
      <c r="QQH162" s="211">
        <f t="shared" si="189"/>
        <v>0</v>
      </c>
      <c r="QQI162" s="211">
        <f t="shared" si="189"/>
        <v>0</v>
      </c>
      <c r="QQJ162" s="211">
        <f t="shared" si="189"/>
        <v>0</v>
      </c>
      <c r="QQK162" s="211">
        <f t="shared" si="189"/>
        <v>0</v>
      </c>
      <c r="QQL162" s="211">
        <f t="shared" si="189"/>
        <v>0</v>
      </c>
      <c r="QQM162" s="211">
        <f t="shared" si="189"/>
        <v>0</v>
      </c>
      <c r="QQN162" s="211">
        <f t="shared" si="189"/>
        <v>0</v>
      </c>
      <c r="QQO162" s="211">
        <f t="shared" si="189"/>
        <v>0</v>
      </c>
      <c r="QQP162" s="211">
        <f t="shared" si="189"/>
        <v>0</v>
      </c>
      <c r="QQQ162" s="211">
        <f t="shared" si="189"/>
        <v>0</v>
      </c>
      <c r="QQR162" s="211">
        <f t="shared" si="189"/>
        <v>0</v>
      </c>
      <c r="QQS162" s="211">
        <f t="shared" si="189"/>
        <v>0</v>
      </c>
      <c r="QQT162" s="211">
        <f t="shared" si="189"/>
        <v>0</v>
      </c>
      <c r="QQU162" s="211">
        <f t="shared" si="189"/>
        <v>0</v>
      </c>
      <c r="QQV162" s="211">
        <f t="shared" si="189"/>
        <v>0</v>
      </c>
      <c r="QQW162" s="211">
        <f t="shared" si="189"/>
        <v>0</v>
      </c>
      <c r="QQX162" s="211">
        <f t="shared" si="189"/>
        <v>0</v>
      </c>
      <c r="QQY162" s="211">
        <f t="shared" si="189"/>
        <v>0</v>
      </c>
      <c r="QQZ162" s="211">
        <f t="shared" si="189"/>
        <v>0</v>
      </c>
      <c r="QRA162" s="211">
        <f t="shared" si="189"/>
        <v>0</v>
      </c>
      <c r="QRB162" s="211">
        <f t="shared" si="189"/>
        <v>0</v>
      </c>
      <c r="QRC162" s="211">
        <f t="shared" si="189"/>
        <v>0</v>
      </c>
      <c r="QRD162" s="211">
        <f t="shared" si="189"/>
        <v>0</v>
      </c>
      <c r="QRE162" s="211">
        <f t="shared" si="189"/>
        <v>0</v>
      </c>
      <c r="QRF162" s="211">
        <f t="shared" si="189"/>
        <v>0</v>
      </c>
      <c r="QRG162" s="211">
        <f t="shared" si="189"/>
        <v>0</v>
      </c>
      <c r="QRH162" s="211">
        <f t="shared" si="189"/>
        <v>0</v>
      </c>
      <c r="QRI162" s="211">
        <f t="shared" si="189"/>
        <v>0</v>
      </c>
      <c r="QRJ162" s="211">
        <f t="shared" si="189"/>
        <v>0</v>
      </c>
      <c r="QRK162" s="211">
        <f t="shared" si="189"/>
        <v>0</v>
      </c>
      <c r="QRL162" s="211">
        <f t="shared" si="189"/>
        <v>0</v>
      </c>
      <c r="QRM162" s="211">
        <f t="shared" si="189"/>
        <v>0</v>
      </c>
      <c r="QRN162" s="211">
        <f t="shared" si="189"/>
        <v>0</v>
      </c>
      <c r="QRO162" s="211">
        <f t="shared" ref="QRO162:QTZ162" si="190" xml:space="preserve"> QRO$159</f>
        <v>0</v>
      </c>
      <c r="QRP162" s="211">
        <f t="shared" si="190"/>
        <v>0</v>
      </c>
      <c r="QRQ162" s="211">
        <f t="shared" si="190"/>
        <v>0</v>
      </c>
      <c r="QRR162" s="211">
        <f t="shared" si="190"/>
        <v>0</v>
      </c>
      <c r="QRS162" s="211">
        <f t="shared" si="190"/>
        <v>0</v>
      </c>
      <c r="QRT162" s="211">
        <f t="shared" si="190"/>
        <v>0</v>
      </c>
      <c r="QRU162" s="211">
        <f t="shared" si="190"/>
        <v>0</v>
      </c>
      <c r="QRV162" s="211">
        <f t="shared" si="190"/>
        <v>0</v>
      </c>
      <c r="QRW162" s="211">
        <f t="shared" si="190"/>
        <v>0</v>
      </c>
      <c r="QRX162" s="211">
        <f t="shared" si="190"/>
        <v>0</v>
      </c>
      <c r="QRY162" s="211">
        <f t="shared" si="190"/>
        <v>0</v>
      </c>
      <c r="QRZ162" s="211">
        <f t="shared" si="190"/>
        <v>0</v>
      </c>
      <c r="QSA162" s="211">
        <f t="shared" si="190"/>
        <v>0</v>
      </c>
      <c r="QSB162" s="211">
        <f t="shared" si="190"/>
        <v>0</v>
      </c>
      <c r="QSC162" s="211">
        <f t="shared" si="190"/>
        <v>0</v>
      </c>
      <c r="QSD162" s="211">
        <f t="shared" si="190"/>
        <v>0</v>
      </c>
      <c r="QSE162" s="211">
        <f t="shared" si="190"/>
        <v>0</v>
      </c>
      <c r="QSF162" s="211">
        <f t="shared" si="190"/>
        <v>0</v>
      </c>
      <c r="QSG162" s="211">
        <f t="shared" si="190"/>
        <v>0</v>
      </c>
      <c r="QSH162" s="211">
        <f t="shared" si="190"/>
        <v>0</v>
      </c>
      <c r="QSI162" s="211">
        <f t="shared" si="190"/>
        <v>0</v>
      </c>
      <c r="QSJ162" s="211">
        <f t="shared" si="190"/>
        <v>0</v>
      </c>
      <c r="QSK162" s="211">
        <f t="shared" si="190"/>
        <v>0</v>
      </c>
      <c r="QSL162" s="211">
        <f t="shared" si="190"/>
        <v>0</v>
      </c>
      <c r="QSM162" s="211">
        <f t="shared" si="190"/>
        <v>0</v>
      </c>
      <c r="QSN162" s="211">
        <f t="shared" si="190"/>
        <v>0</v>
      </c>
      <c r="QSO162" s="211">
        <f t="shared" si="190"/>
        <v>0</v>
      </c>
      <c r="QSP162" s="211">
        <f t="shared" si="190"/>
        <v>0</v>
      </c>
      <c r="QSQ162" s="211">
        <f t="shared" si="190"/>
        <v>0</v>
      </c>
      <c r="QSR162" s="211">
        <f t="shared" si="190"/>
        <v>0</v>
      </c>
      <c r="QSS162" s="211">
        <f t="shared" si="190"/>
        <v>0</v>
      </c>
      <c r="QST162" s="211">
        <f t="shared" si="190"/>
        <v>0</v>
      </c>
      <c r="QSU162" s="211">
        <f t="shared" si="190"/>
        <v>0</v>
      </c>
      <c r="QSV162" s="211">
        <f t="shared" si="190"/>
        <v>0</v>
      </c>
      <c r="QSW162" s="211">
        <f t="shared" si="190"/>
        <v>0</v>
      </c>
      <c r="QSX162" s="211">
        <f t="shared" si="190"/>
        <v>0</v>
      </c>
      <c r="QSY162" s="211">
        <f t="shared" si="190"/>
        <v>0</v>
      </c>
      <c r="QSZ162" s="211">
        <f t="shared" si="190"/>
        <v>0</v>
      </c>
      <c r="QTA162" s="211">
        <f t="shared" si="190"/>
        <v>0</v>
      </c>
      <c r="QTB162" s="211">
        <f t="shared" si="190"/>
        <v>0</v>
      </c>
      <c r="QTC162" s="211">
        <f t="shared" si="190"/>
        <v>0</v>
      </c>
      <c r="QTD162" s="211">
        <f t="shared" si="190"/>
        <v>0</v>
      </c>
      <c r="QTE162" s="211">
        <f t="shared" si="190"/>
        <v>0</v>
      </c>
      <c r="QTF162" s="211">
        <f t="shared" si="190"/>
        <v>0</v>
      </c>
      <c r="QTG162" s="211">
        <f t="shared" si="190"/>
        <v>0</v>
      </c>
      <c r="QTH162" s="211">
        <f t="shared" si="190"/>
        <v>0</v>
      </c>
      <c r="QTI162" s="211">
        <f t="shared" si="190"/>
        <v>0</v>
      </c>
      <c r="QTJ162" s="211">
        <f t="shared" si="190"/>
        <v>0</v>
      </c>
      <c r="QTK162" s="211">
        <f t="shared" si="190"/>
        <v>0</v>
      </c>
      <c r="QTL162" s="211">
        <f t="shared" si="190"/>
        <v>0</v>
      </c>
      <c r="QTM162" s="211">
        <f t="shared" si="190"/>
        <v>0</v>
      </c>
      <c r="QTN162" s="211">
        <f t="shared" si="190"/>
        <v>0</v>
      </c>
      <c r="QTO162" s="211">
        <f t="shared" si="190"/>
        <v>0</v>
      </c>
      <c r="QTP162" s="211">
        <f t="shared" si="190"/>
        <v>0</v>
      </c>
      <c r="QTQ162" s="211">
        <f t="shared" si="190"/>
        <v>0</v>
      </c>
      <c r="QTR162" s="211">
        <f t="shared" si="190"/>
        <v>0</v>
      </c>
      <c r="QTS162" s="211">
        <f t="shared" si="190"/>
        <v>0</v>
      </c>
      <c r="QTT162" s="211">
        <f t="shared" si="190"/>
        <v>0</v>
      </c>
      <c r="QTU162" s="211">
        <f t="shared" si="190"/>
        <v>0</v>
      </c>
      <c r="QTV162" s="211">
        <f t="shared" si="190"/>
        <v>0</v>
      </c>
      <c r="QTW162" s="211">
        <f t="shared" si="190"/>
        <v>0</v>
      </c>
      <c r="QTX162" s="211">
        <f t="shared" si="190"/>
        <v>0</v>
      </c>
      <c r="QTY162" s="211">
        <f t="shared" si="190"/>
        <v>0</v>
      </c>
      <c r="QTZ162" s="211">
        <f t="shared" si="190"/>
        <v>0</v>
      </c>
      <c r="QUA162" s="211">
        <f t="shared" ref="QUA162:QWL162" si="191" xml:space="preserve"> QUA$159</f>
        <v>0</v>
      </c>
      <c r="QUB162" s="211">
        <f t="shared" si="191"/>
        <v>0</v>
      </c>
      <c r="QUC162" s="211">
        <f t="shared" si="191"/>
        <v>0</v>
      </c>
      <c r="QUD162" s="211">
        <f t="shared" si="191"/>
        <v>0</v>
      </c>
      <c r="QUE162" s="211">
        <f t="shared" si="191"/>
        <v>0</v>
      </c>
      <c r="QUF162" s="211">
        <f t="shared" si="191"/>
        <v>0</v>
      </c>
      <c r="QUG162" s="211">
        <f t="shared" si="191"/>
        <v>0</v>
      </c>
      <c r="QUH162" s="211">
        <f t="shared" si="191"/>
        <v>0</v>
      </c>
      <c r="QUI162" s="211">
        <f t="shared" si="191"/>
        <v>0</v>
      </c>
      <c r="QUJ162" s="211">
        <f t="shared" si="191"/>
        <v>0</v>
      </c>
      <c r="QUK162" s="211">
        <f t="shared" si="191"/>
        <v>0</v>
      </c>
      <c r="QUL162" s="211">
        <f t="shared" si="191"/>
        <v>0</v>
      </c>
      <c r="QUM162" s="211">
        <f t="shared" si="191"/>
        <v>0</v>
      </c>
      <c r="QUN162" s="211">
        <f t="shared" si="191"/>
        <v>0</v>
      </c>
      <c r="QUO162" s="211">
        <f t="shared" si="191"/>
        <v>0</v>
      </c>
      <c r="QUP162" s="211">
        <f t="shared" si="191"/>
        <v>0</v>
      </c>
      <c r="QUQ162" s="211">
        <f t="shared" si="191"/>
        <v>0</v>
      </c>
      <c r="QUR162" s="211">
        <f t="shared" si="191"/>
        <v>0</v>
      </c>
      <c r="QUS162" s="211">
        <f t="shared" si="191"/>
        <v>0</v>
      </c>
      <c r="QUT162" s="211">
        <f t="shared" si="191"/>
        <v>0</v>
      </c>
      <c r="QUU162" s="211">
        <f t="shared" si="191"/>
        <v>0</v>
      </c>
      <c r="QUV162" s="211">
        <f t="shared" si="191"/>
        <v>0</v>
      </c>
      <c r="QUW162" s="211">
        <f t="shared" si="191"/>
        <v>0</v>
      </c>
      <c r="QUX162" s="211">
        <f t="shared" si="191"/>
        <v>0</v>
      </c>
      <c r="QUY162" s="211">
        <f t="shared" si="191"/>
        <v>0</v>
      </c>
      <c r="QUZ162" s="211">
        <f t="shared" si="191"/>
        <v>0</v>
      </c>
      <c r="QVA162" s="211">
        <f t="shared" si="191"/>
        <v>0</v>
      </c>
      <c r="QVB162" s="211">
        <f t="shared" si="191"/>
        <v>0</v>
      </c>
      <c r="QVC162" s="211">
        <f t="shared" si="191"/>
        <v>0</v>
      </c>
      <c r="QVD162" s="211">
        <f t="shared" si="191"/>
        <v>0</v>
      </c>
      <c r="QVE162" s="211">
        <f t="shared" si="191"/>
        <v>0</v>
      </c>
      <c r="QVF162" s="211">
        <f t="shared" si="191"/>
        <v>0</v>
      </c>
      <c r="QVG162" s="211">
        <f t="shared" si="191"/>
        <v>0</v>
      </c>
      <c r="QVH162" s="211">
        <f t="shared" si="191"/>
        <v>0</v>
      </c>
      <c r="QVI162" s="211">
        <f t="shared" si="191"/>
        <v>0</v>
      </c>
      <c r="QVJ162" s="211">
        <f t="shared" si="191"/>
        <v>0</v>
      </c>
      <c r="QVK162" s="211">
        <f t="shared" si="191"/>
        <v>0</v>
      </c>
      <c r="QVL162" s="211">
        <f t="shared" si="191"/>
        <v>0</v>
      </c>
      <c r="QVM162" s="211">
        <f t="shared" si="191"/>
        <v>0</v>
      </c>
      <c r="QVN162" s="211">
        <f t="shared" si="191"/>
        <v>0</v>
      </c>
      <c r="QVO162" s="211">
        <f t="shared" si="191"/>
        <v>0</v>
      </c>
      <c r="QVP162" s="211">
        <f t="shared" si="191"/>
        <v>0</v>
      </c>
      <c r="QVQ162" s="211">
        <f t="shared" si="191"/>
        <v>0</v>
      </c>
      <c r="QVR162" s="211">
        <f t="shared" si="191"/>
        <v>0</v>
      </c>
      <c r="QVS162" s="211">
        <f t="shared" si="191"/>
        <v>0</v>
      </c>
      <c r="QVT162" s="211">
        <f t="shared" si="191"/>
        <v>0</v>
      </c>
      <c r="QVU162" s="211">
        <f t="shared" si="191"/>
        <v>0</v>
      </c>
      <c r="QVV162" s="211">
        <f t="shared" si="191"/>
        <v>0</v>
      </c>
      <c r="QVW162" s="211">
        <f t="shared" si="191"/>
        <v>0</v>
      </c>
      <c r="QVX162" s="211">
        <f t="shared" si="191"/>
        <v>0</v>
      </c>
      <c r="QVY162" s="211">
        <f t="shared" si="191"/>
        <v>0</v>
      </c>
      <c r="QVZ162" s="211">
        <f t="shared" si="191"/>
        <v>0</v>
      </c>
      <c r="QWA162" s="211">
        <f t="shared" si="191"/>
        <v>0</v>
      </c>
      <c r="QWB162" s="211">
        <f t="shared" si="191"/>
        <v>0</v>
      </c>
      <c r="QWC162" s="211">
        <f t="shared" si="191"/>
        <v>0</v>
      </c>
      <c r="QWD162" s="211">
        <f t="shared" si="191"/>
        <v>0</v>
      </c>
      <c r="QWE162" s="211">
        <f t="shared" si="191"/>
        <v>0</v>
      </c>
      <c r="QWF162" s="211">
        <f t="shared" si="191"/>
        <v>0</v>
      </c>
      <c r="QWG162" s="211">
        <f t="shared" si="191"/>
        <v>0</v>
      </c>
      <c r="QWH162" s="211">
        <f t="shared" si="191"/>
        <v>0</v>
      </c>
      <c r="QWI162" s="211">
        <f t="shared" si="191"/>
        <v>0</v>
      </c>
      <c r="QWJ162" s="211">
        <f t="shared" si="191"/>
        <v>0</v>
      </c>
      <c r="QWK162" s="211">
        <f t="shared" si="191"/>
        <v>0</v>
      </c>
      <c r="QWL162" s="211">
        <f t="shared" si="191"/>
        <v>0</v>
      </c>
      <c r="QWM162" s="211">
        <f t="shared" ref="QWM162:QYX162" si="192" xml:space="preserve"> QWM$159</f>
        <v>0</v>
      </c>
      <c r="QWN162" s="211">
        <f t="shared" si="192"/>
        <v>0</v>
      </c>
      <c r="QWO162" s="211">
        <f t="shared" si="192"/>
        <v>0</v>
      </c>
      <c r="QWP162" s="211">
        <f t="shared" si="192"/>
        <v>0</v>
      </c>
      <c r="QWQ162" s="211">
        <f t="shared" si="192"/>
        <v>0</v>
      </c>
      <c r="QWR162" s="211">
        <f t="shared" si="192"/>
        <v>0</v>
      </c>
      <c r="QWS162" s="211">
        <f t="shared" si="192"/>
        <v>0</v>
      </c>
      <c r="QWT162" s="211">
        <f t="shared" si="192"/>
        <v>0</v>
      </c>
      <c r="QWU162" s="211">
        <f t="shared" si="192"/>
        <v>0</v>
      </c>
      <c r="QWV162" s="211">
        <f t="shared" si="192"/>
        <v>0</v>
      </c>
      <c r="QWW162" s="211">
        <f t="shared" si="192"/>
        <v>0</v>
      </c>
      <c r="QWX162" s="211">
        <f t="shared" si="192"/>
        <v>0</v>
      </c>
      <c r="QWY162" s="211">
        <f t="shared" si="192"/>
        <v>0</v>
      </c>
      <c r="QWZ162" s="211">
        <f t="shared" si="192"/>
        <v>0</v>
      </c>
      <c r="QXA162" s="211">
        <f t="shared" si="192"/>
        <v>0</v>
      </c>
      <c r="QXB162" s="211">
        <f t="shared" si="192"/>
        <v>0</v>
      </c>
      <c r="QXC162" s="211">
        <f t="shared" si="192"/>
        <v>0</v>
      </c>
      <c r="QXD162" s="211">
        <f t="shared" si="192"/>
        <v>0</v>
      </c>
      <c r="QXE162" s="211">
        <f t="shared" si="192"/>
        <v>0</v>
      </c>
      <c r="QXF162" s="211">
        <f t="shared" si="192"/>
        <v>0</v>
      </c>
      <c r="QXG162" s="211">
        <f t="shared" si="192"/>
        <v>0</v>
      </c>
      <c r="QXH162" s="211">
        <f t="shared" si="192"/>
        <v>0</v>
      </c>
      <c r="QXI162" s="211">
        <f t="shared" si="192"/>
        <v>0</v>
      </c>
      <c r="QXJ162" s="211">
        <f t="shared" si="192"/>
        <v>0</v>
      </c>
      <c r="QXK162" s="211">
        <f t="shared" si="192"/>
        <v>0</v>
      </c>
      <c r="QXL162" s="211">
        <f t="shared" si="192"/>
        <v>0</v>
      </c>
      <c r="QXM162" s="211">
        <f t="shared" si="192"/>
        <v>0</v>
      </c>
      <c r="QXN162" s="211">
        <f t="shared" si="192"/>
        <v>0</v>
      </c>
      <c r="QXO162" s="211">
        <f t="shared" si="192"/>
        <v>0</v>
      </c>
      <c r="QXP162" s="211">
        <f t="shared" si="192"/>
        <v>0</v>
      </c>
      <c r="QXQ162" s="211">
        <f t="shared" si="192"/>
        <v>0</v>
      </c>
      <c r="QXR162" s="211">
        <f t="shared" si="192"/>
        <v>0</v>
      </c>
      <c r="QXS162" s="211">
        <f t="shared" si="192"/>
        <v>0</v>
      </c>
      <c r="QXT162" s="211">
        <f t="shared" si="192"/>
        <v>0</v>
      </c>
      <c r="QXU162" s="211">
        <f t="shared" si="192"/>
        <v>0</v>
      </c>
      <c r="QXV162" s="211">
        <f t="shared" si="192"/>
        <v>0</v>
      </c>
      <c r="QXW162" s="211">
        <f t="shared" si="192"/>
        <v>0</v>
      </c>
      <c r="QXX162" s="211">
        <f t="shared" si="192"/>
        <v>0</v>
      </c>
      <c r="QXY162" s="211">
        <f t="shared" si="192"/>
        <v>0</v>
      </c>
      <c r="QXZ162" s="211">
        <f t="shared" si="192"/>
        <v>0</v>
      </c>
      <c r="QYA162" s="211">
        <f t="shared" si="192"/>
        <v>0</v>
      </c>
      <c r="QYB162" s="211">
        <f t="shared" si="192"/>
        <v>0</v>
      </c>
      <c r="QYC162" s="211">
        <f t="shared" si="192"/>
        <v>0</v>
      </c>
      <c r="QYD162" s="211">
        <f t="shared" si="192"/>
        <v>0</v>
      </c>
      <c r="QYE162" s="211">
        <f t="shared" si="192"/>
        <v>0</v>
      </c>
      <c r="QYF162" s="211">
        <f t="shared" si="192"/>
        <v>0</v>
      </c>
      <c r="QYG162" s="211">
        <f t="shared" si="192"/>
        <v>0</v>
      </c>
      <c r="QYH162" s="211">
        <f t="shared" si="192"/>
        <v>0</v>
      </c>
      <c r="QYI162" s="211">
        <f t="shared" si="192"/>
        <v>0</v>
      </c>
      <c r="QYJ162" s="211">
        <f t="shared" si="192"/>
        <v>0</v>
      </c>
      <c r="QYK162" s="211">
        <f t="shared" si="192"/>
        <v>0</v>
      </c>
      <c r="QYL162" s="211">
        <f t="shared" si="192"/>
        <v>0</v>
      </c>
      <c r="QYM162" s="211">
        <f t="shared" si="192"/>
        <v>0</v>
      </c>
      <c r="QYN162" s="211">
        <f t="shared" si="192"/>
        <v>0</v>
      </c>
      <c r="QYO162" s="211">
        <f t="shared" si="192"/>
        <v>0</v>
      </c>
      <c r="QYP162" s="211">
        <f t="shared" si="192"/>
        <v>0</v>
      </c>
      <c r="QYQ162" s="211">
        <f t="shared" si="192"/>
        <v>0</v>
      </c>
      <c r="QYR162" s="211">
        <f t="shared" si="192"/>
        <v>0</v>
      </c>
      <c r="QYS162" s="211">
        <f t="shared" si="192"/>
        <v>0</v>
      </c>
      <c r="QYT162" s="211">
        <f t="shared" si="192"/>
        <v>0</v>
      </c>
      <c r="QYU162" s="211">
        <f t="shared" si="192"/>
        <v>0</v>
      </c>
      <c r="QYV162" s="211">
        <f t="shared" si="192"/>
        <v>0</v>
      </c>
      <c r="QYW162" s="211">
        <f t="shared" si="192"/>
        <v>0</v>
      </c>
      <c r="QYX162" s="211">
        <f t="shared" si="192"/>
        <v>0</v>
      </c>
      <c r="QYY162" s="211">
        <f t="shared" ref="QYY162:RBJ162" si="193" xml:space="preserve"> QYY$159</f>
        <v>0</v>
      </c>
      <c r="QYZ162" s="211">
        <f t="shared" si="193"/>
        <v>0</v>
      </c>
      <c r="QZA162" s="211">
        <f t="shared" si="193"/>
        <v>0</v>
      </c>
      <c r="QZB162" s="211">
        <f t="shared" si="193"/>
        <v>0</v>
      </c>
      <c r="QZC162" s="211">
        <f t="shared" si="193"/>
        <v>0</v>
      </c>
      <c r="QZD162" s="211">
        <f t="shared" si="193"/>
        <v>0</v>
      </c>
      <c r="QZE162" s="211">
        <f t="shared" si="193"/>
        <v>0</v>
      </c>
      <c r="QZF162" s="211">
        <f t="shared" si="193"/>
        <v>0</v>
      </c>
      <c r="QZG162" s="211">
        <f t="shared" si="193"/>
        <v>0</v>
      </c>
      <c r="QZH162" s="211">
        <f t="shared" si="193"/>
        <v>0</v>
      </c>
      <c r="QZI162" s="211">
        <f t="shared" si="193"/>
        <v>0</v>
      </c>
      <c r="QZJ162" s="211">
        <f t="shared" si="193"/>
        <v>0</v>
      </c>
      <c r="QZK162" s="211">
        <f t="shared" si="193"/>
        <v>0</v>
      </c>
      <c r="QZL162" s="211">
        <f t="shared" si="193"/>
        <v>0</v>
      </c>
      <c r="QZM162" s="211">
        <f t="shared" si="193"/>
        <v>0</v>
      </c>
      <c r="QZN162" s="211">
        <f t="shared" si="193"/>
        <v>0</v>
      </c>
      <c r="QZO162" s="211">
        <f t="shared" si="193"/>
        <v>0</v>
      </c>
      <c r="QZP162" s="211">
        <f t="shared" si="193"/>
        <v>0</v>
      </c>
      <c r="QZQ162" s="211">
        <f t="shared" si="193"/>
        <v>0</v>
      </c>
      <c r="QZR162" s="211">
        <f t="shared" si="193"/>
        <v>0</v>
      </c>
      <c r="QZS162" s="211">
        <f t="shared" si="193"/>
        <v>0</v>
      </c>
      <c r="QZT162" s="211">
        <f t="shared" si="193"/>
        <v>0</v>
      </c>
      <c r="QZU162" s="211">
        <f t="shared" si="193"/>
        <v>0</v>
      </c>
      <c r="QZV162" s="211">
        <f t="shared" si="193"/>
        <v>0</v>
      </c>
      <c r="QZW162" s="211">
        <f t="shared" si="193"/>
        <v>0</v>
      </c>
      <c r="QZX162" s="211">
        <f t="shared" si="193"/>
        <v>0</v>
      </c>
      <c r="QZY162" s="211">
        <f t="shared" si="193"/>
        <v>0</v>
      </c>
      <c r="QZZ162" s="211">
        <f t="shared" si="193"/>
        <v>0</v>
      </c>
      <c r="RAA162" s="211">
        <f t="shared" si="193"/>
        <v>0</v>
      </c>
      <c r="RAB162" s="211">
        <f t="shared" si="193"/>
        <v>0</v>
      </c>
      <c r="RAC162" s="211">
        <f t="shared" si="193"/>
        <v>0</v>
      </c>
      <c r="RAD162" s="211">
        <f t="shared" si="193"/>
        <v>0</v>
      </c>
      <c r="RAE162" s="211">
        <f t="shared" si="193"/>
        <v>0</v>
      </c>
      <c r="RAF162" s="211">
        <f t="shared" si="193"/>
        <v>0</v>
      </c>
      <c r="RAG162" s="211">
        <f t="shared" si="193"/>
        <v>0</v>
      </c>
      <c r="RAH162" s="211">
        <f t="shared" si="193"/>
        <v>0</v>
      </c>
      <c r="RAI162" s="211">
        <f t="shared" si="193"/>
        <v>0</v>
      </c>
      <c r="RAJ162" s="211">
        <f t="shared" si="193"/>
        <v>0</v>
      </c>
      <c r="RAK162" s="211">
        <f t="shared" si="193"/>
        <v>0</v>
      </c>
      <c r="RAL162" s="211">
        <f t="shared" si="193"/>
        <v>0</v>
      </c>
      <c r="RAM162" s="211">
        <f t="shared" si="193"/>
        <v>0</v>
      </c>
      <c r="RAN162" s="211">
        <f t="shared" si="193"/>
        <v>0</v>
      </c>
      <c r="RAO162" s="211">
        <f t="shared" si="193"/>
        <v>0</v>
      </c>
      <c r="RAP162" s="211">
        <f t="shared" si="193"/>
        <v>0</v>
      </c>
      <c r="RAQ162" s="211">
        <f t="shared" si="193"/>
        <v>0</v>
      </c>
      <c r="RAR162" s="211">
        <f t="shared" si="193"/>
        <v>0</v>
      </c>
      <c r="RAS162" s="211">
        <f t="shared" si="193"/>
        <v>0</v>
      </c>
      <c r="RAT162" s="211">
        <f t="shared" si="193"/>
        <v>0</v>
      </c>
      <c r="RAU162" s="211">
        <f t="shared" si="193"/>
        <v>0</v>
      </c>
      <c r="RAV162" s="211">
        <f t="shared" si="193"/>
        <v>0</v>
      </c>
      <c r="RAW162" s="211">
        <f t="shared" si="193"/>
        <v>0</v>
      </c>
      <c r="RAX162" s="211">
        <f t="shared" si="193"/>
        <v>0</v>
      </c>
      <c r="RAY162" s="211">
        <f t="shared" si="193"/>
        <v>0</v>
      </c>
      <c r="RAZ162" s="211">
        <f t="shared" si="193"/>
        <v>0</v>
      </c>
      <c r="RBA162" s="211">
        <f t="shared" si="193"/>
        <v>0</v>
      </c>
      <c r="RBB162" s="211">
        <f t="shared" si="193"/>
        <v>0</v>
      </c>
      <c r="RBC162" s="211">
        <f t="shared" si="193"/>
        <v>0</v>
      </c>
      <c r="RBD162" s="211">
        <f t="shared" si="193"/>
        <v>0</v>
      </c>
      <c r="RBE162" s="211">
        <f t="shared" si="193"/>
        <v>0</v>
      </c>
      <c r="RBF162" s="211">
        <f t="shared" si="193"/>
        <v>0</v>
      </c>
      <c r="RBG162" s="211">
        <f t="shared" si="193"/>
        <v>0</v>
      </c>
      <c r="RBH162" s="211">
        <f t="shared" si="193"/>
        <v>0</v>
      </c>
      <c r="RBI162" s="211">
        <f t="shared" si="193"/>
        <v>0</v>
      </c>
      <c r="RBJ162" s="211">
        <f t="shared" si="193"/>
        <v>0</v>
      </c>
      <c r="RBK162" s="211">
        <f t="shared" ref="RBK162:RDV162" si="194" xml:space="preserve"> RBK$159</f>
        <v>0</v>
      </c>
      <c r="RBL162" s="211">
        <f t="shared" si="194"/>
        <v>0</v>
      </c>
      <c r="RBM162" s="211">
        <f t="shared" si="194"/>
        <v>0</v>
      </c>
      <c r="RBN162" s="211">
        <f t="shared" si="194"/>
        <v>0</v>
      </c>
      <c r="RBO162" s="211">
        <f t="shared" si="194"/>
        <v>0</v>
      </c>
      <c r="RBP162" s="211">
        <f t="shared" si="194"/>
        <v>0</v>
      </c>
      <c r="RBQ162" s="211">
        <f t="shared" si="194"/>
        <v>0</v>
      </c>
      <c r="RBR162" s="211">
        <f t="shared" si="194"/>
        <v>0</v>
      </c>
      <c r="RBS162" s="211">
        <f t="shared" si="194"/>
        <v>0</v>
      </c>
      <c r="RBT162" s="211">
        <f t="shared" si="194"/>
        <v>0</v>
      </c>
      <c r="RBU162" s="211">
        <f t="shared" si="194"/>
        <v>0</v>
      </c>
      <c r="RBV162" s="211">
        <f t="shared" si="194"/>
        <v>0</v>
      </c>
      <c r="RBW162" s="211">
        <f t="shared" si="194"/>
        <v>0</v>
      </c>
      <c r="RBX162" s="211">
        <f t="shared" si="194"/>
        <v>0</v>
      </c>
      <c r="RBY162" s="211">
        <f t="shared" si="194"/>
        <v>0</v>
      </c>
      <c r="RBZ162" s="211">
        <f t="shared" si="194"/>
        <v>0</v>
      </c>
      <c r="RCA162" s="211">
        <f t="shared" si="194"/>
        <v>0</v>
      </c>
      <c r="RCB162" s="211">
        <f t="shared" si="194"/>
        <v>0</v>
      </c>
      <c r="RCC162" s="211">
        <f t="shared" si="194"/>
        <v>0</v>
      </c>
      <c r="RCD162" s="211">
        <f t="shared" si="194"/>
        <v>0</v>
      </c>
      <c r="RCE162" s="211">
        <f t="shared" si="194"/>
        <v>0</v>
      </c>
      <c r="RCF162" s="211">
        <f t="shared" si="194"/>
        <v>0</v>
      </c>
      <c r="RCG162" s="211">
        <f t="shared" si="194"/>
        <v>0</v>
      </c>
      <c r="RCH162" s="211">
        <f t="shared" si="194"/>
        <v>0</v>
      </c>
      <c r="RCI162" s="211">
        <f t="shared" si="194"/>
        <v>0</v>
      </c>
      <c r="RCJ162" s="211">
        <f t="shared" si="194"/>
        <v>0</v>
      </c>
      <c r="RCK162" s="211">
        <f t="shared" si="194"/>
        <v>0</v>
      </c>
      <c r="RCL162" s="211">
        <f t="shared" si="194"/>
        <v>0</v>
      </c>
      <c r="RCM162" s="211">
        <f t="shared" si="194"/>
        <v>0</v>
      </c>
      <c r="RCN162" s="211">
        <f t="shared" si="194"/>
        <v>0</v>
      </c>
      <c r="RCO162" s="211">
        <f t="shared" si="194"/>
        <v>0</v>
      </c>
      <c r="RCP162" s="211">
        <f t="shared" si="194"/>
        <v>0</v>
      </c>
      <c r="RCQ162" s="211">
        <f t="shared" si="194"/>
        <v>0</v>
      </c>
      <c r="RCR162" s="211">
        <f t="shared" si="194"/>
        <v>0</v>
      </c>
      <c r="RCS162" s="211">
        <f t="shared" si="194"/>
        <v>0</v>
      </c>
      <c r="RCT162" s="211">
        <f t="shared" si="194"/>
        <v>0</v>
      </c>
      <c r="RCU162" s="211">
        <f t="shared" si="194"/>
        <v>0</v>
      </c>
      <c r="RCV162" s="211">
        <f t="shared" si="194"/>
        <v>0</v>
      </c>
      <c r="RCW162" s="211">
        <f t="shared" si="194"/>
        <v>0</v>
      </c>
      <c r="RCX162" s="211">
        <f t="shared" si="194"/>
        <v>0</v>
      </c>
      <c r="RCY162" s="211">
        <f t="shared" si="194"/>
        <v>0</v>
      </c>
      <c r="RCZ162" s="211">
        <f t="shared" si="194"/>
        <v>0</v>
      </c>
      <c r="RDA162" s="211">
        <f t="shared" si="194"/>
        <v>0</v>
      </c>
      <c r="RDB162" s="211">
        <f t="shared" si="194"/>
        <v>0</v>
      </c>
      <c r="RDC162" s="211">
        <f t="shared" si="194"/>
        <v>0</v>
      </c>
      <c r="RDD162" s="211">
        <f t="shared" si="194"/>
        <v>0</v>
      </c>
      <c r="RDE162" s="211">
        <f t="shared" si="194"/>
        <v>0</v>
      </c>
      <c r="RDF162" s="211">
        <f t="shared" si="194"/>
        <v>0</v>
      </c>
      <c r="RDG162" s="211">
        <f t="shared" si="194"/>
        <v>0</v>
      </c>
      <c r="RDH162" s="211">
        <f t="shared" si="194"/>
        <v>0</v>
      </c>
      <c r="RDI162" s="211">
        <f t="shared" si="194"/>
        <v>0</v>
      </c>
      <c r="RDJ162" s="211">
        <f t="shared" si="194"/>
        <v>0</v>
      </c>
      <c r="RDK162" s="211">
        <f t="shared" si="194"/>
        <v>0</v>
      </c>
      <c r="RDL162" s="211">
        <f t="shared" si="194"/>
        <v>0</v>
      </c>
      <c r="RDM162" s="211">
        <f t="shared" si="194"/>
        <v>0</v>
      </c>
      <c r="RDN162" s="211">
        <f t="shared" si="194"/>
        <v>0</v>
      </c>
      <c r="RDO162" s="211">
        <f t="shared" si="194"/>
        <v>0</v>
      </c>
      <c r="RDP162" s="211">
        <f t="shared" si="194"/>
        <v>0</v>
      </c>
      <c r="RDQ162" s="211">
        <f t="shared" si="194"/>
        <v>0</v>
      </c>
      <c r="RDR162" s="211">
        <f t="shared" si="194"/>
        <v>0</v>
      </c>
      <c r="RDS162" s="211">
        <f t="shared" si="194"/>
        <v>0</v>
      </c>
      <c r="RDT162" s="211">
        <f t="shared" si="194"/>
        <v>0</v>
      </c>
      <c r="RDU162" s="211">
        <f t="shared" si="194"/>
        <v>0</v>
      </c>
      <c r="RDV162" s="211">
        <f t="shared" si="194"/>
        <v>0</v>
      </c>
      <c r="RDW162" s="211">
        <f t="shared" ref="RDW162:RGH162" si="195" xml:space="preserve"> RDW$159</f>
        <v>0</v>
      </c>
      <c r="RDX162" s="211">
        <f t="shared" si="195"/>
        <v>0</v>
      </c>
      <c r="RDY162" s="211">
        <f t="shared" si="195"/>
        <v>0</v>
      </c>
      <c r="RDZ162" s="211">
        <f t="shared" si="195"/>
        <v>0</v>
      </c>
      <c r="REA162" s="211">
        <f t="shared" si="195"/>
        <v>0</v>
      </c>
      <c r="REB162" s="211">
        <f t="shared" si="195"/>
        <v>0</v>
      </c>
      <c r="REC162" s="211">
        <f t="shared" si="195"/>
        <v>0</v>
      </c>
      <c r="RED162" s="211">
        <f t="shared" si="195"/>
        <v>0</v>
      </c>
      <c r="REE162" s="211">
        <f t="shared" si="195"/>
        <v>0</v>
      </c>
      <c r="REF162" s="211">
        <f t="shared" si="195"/>
        <v>0</v>
      </c>
      <c r="REG162" s="211">
        <f t="shared" si="195"/>
        <v>0</v>
      </c>
      <c r="REH162" s="211">
        <f t="shared" si="195"/>
        <v>0</v>
      </c>
      <c r="REI162" s="211">
        <f t="shared" si="195"/>
        <v>0</v>
      </c>
      <c r="REJ162" s="211">
        <f t="shared" si="195"/>
        <v>0</v>
      </c>
      <c r="REK162" s="211">
        <f t="shared" si="195"/>
        <v>0</v>
      </c>
      <c r="REL162" s="211">
        <f t="shared" si="195"/>
        <v>0</v>
      </c>
      <c r="REM162" s="211">
        <f t="shared" si="195"/>
        <v>0</v>
      </c>
      <c r="REN162" s="211">
        <f t="shared" si="195"/>
        <v>0</v>
      </c>
      <c r="REO162" s="211">
        <f t="shared" si="195"/>
        <v>0</v>
      </c>
      <c r="REP162" s="211">
        <f t="shared" si="195"/>
        <v>0</v>
      </c>
      <c r="REQ162" s="211">
        <f t="shared" si="195"/>
        <v>0</v>
      </c>
      <c r="RER162" s="211">
        <f t="shared" si="195"/>
        <v>0</v>
      </c>
      <c r="RES162" s="211">
        <f t="shared" si="195"/>
        <v>0</v>
      </c>
      <c r="RET162" s="211">
        <f t="shared" si="195"/>
        <v>0</v>
      </c>
      <c r="REU162" s="211">
        <f t="shared" si="195"/>
        <v>0</v>
      </c>
      <c r="REV162" s="211">
        <f t="shared" si="195"/>
        <v>0</v>
      </c>
      <c r="REW162" s="211">
        <f t="shared" si="195"/>
        <v>0</v>
      </c>
      <c r="REX162" s="211">
        <f t="shared" si="195"/>
        <v>0</v>
      </c>
      <c r="REY162" s="211">
        <f t="shared" si="195"/>
        <v>0</v>
      </c>
      <c r="REZ162" s="211">
        <f t="shared" si="195"/>
        <v>0</v>
      </c>
      <c r="RFA162" s="211">
        <f t="shared" si="195"/>
        <v>0</v>
      </c>
      <c r="RFB162" s="211">
        <f t="shared" si="195"/>
        <v>0</v>
      </c>
      <c r="RFC162" s="211">
        <f t="shared" si="195"/>
        <v>0</v>
      </c>
      <c r="RFD162" s="211">
        <f t="shared" si="195"/>
        <v>0</v>
      </c>
      <c r="RFE162" s="211">
        <f t="shared" si="195"/>
        <v>0</v>
      </c>
      <c r="RFF162" s="211">
        <f t="shared" si="195"/>
        <v>0</v>
      </c>
      <c r="RFG162" s="211">
        <f t="shared" si="195"/>
        <v>0</v>
      </c>
      <c r="RFH162" s="211">
        <f t="shared" si="195"/>
        <v>0</v>
      </c>
      <c r="RFI162" s="211">
        <f t="shared" si="195"/>
        <v>0</v>
      </c>
      <c r="RFJ162" s="211">
        <f t="shared" si="195"/>
        <v>0</v>
      </c>
      <c r="RFK162" s="211">
        <f t="shared" si="195"/>
        <v>0</v>
      </c>
      <c r="RFL162" s="211">
        <f t="shared" si="195"/>
        <v>0</v>
      </c>
      <c r="RFM162" s="211">
        <f t="shared" si="195"/>
        <v>0</v>
      </c>
      <c r="RFN162" s="211">
        <f t="shared" si="195"/>
        <v>0</v>
      </c>
      <c r="RFO162" s="211">
        <f t="shared" si="195"/>
        <v>0</v>
      </c>
      <c r="RFP162" s="211">
        <f t="shared" si="195"/>
        <v>0</v>
      </c>
      <c r="RFQ162" s="211">
        <f t="shared" si="195"/>
        <v>0</v>
      </c>
      <c r="RFR162" s="211">
        <f t="shared" si="195"/>
        <v>0</v>
      </c>
      <c r="RFS162" s="211">
        <f t="shared" si="195"/>
        <v>0</v>
      </c>
      <c r="RFT162" s="211">
        <f t="shared" si="195"/>
        <v>0</v>
      </c>
      <c r="RFU162" s="211">
        <f t="shared" si="195"/>
        <v>0</v>
      </c>
      <c r="RFV162" s="211">
        <f t="shared" si="195"/>
        <v>0</v>
      </c>
      <c r="RFW162" s="211">
        <f t="shared" si="195"/>
        <v>0</v>
      </c>
      <c r="RFX162" s="211">
        <f t="shared" si="195"/>
        <v>0</v>
      </c>
      <c r="RFY162" s="211">
        <f t="shared" si="195"/>
        <v>0</v>
      </c>
      <c r="RFZ162" s="211">
        <f t="shared" si="195"/>
        <v>0</v>
      </c>
      <c r="RGA162" s="211">
        <f t="shared" si="195"/>
        <v>0</v>
      </c>
      <c r="RGB162" s="211">
        <f t="shared" si="195"/>
        <v>0</v>
      </c>
      <c r="RGC162" s="211">
        <f t="shared" si="195"/>
        <v>0</v>
      </c>
      <c r="RGD162" s="211">
        <f t="shared" si="195"/>
        <v>0</v>
      </c>
      <c r="RGE162" s="211">
        <f t="shared" si="195"/>
        <v>0</v>
      </c>
      <c r="RGF162" s="211">
        <f t="shared" si="195"/>
        <v>0</v>
      </c>
      <c r="RGG162" s="211">
        <f t="shared" si="195"/>
        <v>0</v>
      </c>
      <c r="RGH162" s="211">
        <f t="shared" si="195"/>
        <v>0</v>
      </c>
      <c r="RGI162" s="211">
        <f t="shared" ref="RGI162:RIT162" si="196" xml:space="preserve"> RGI$159</f>
        <v>0</v>
      </c>
      <c r="RGJ162" s="211">
        <f t="shared" si="196"/>
        <v>0</v>
      </c>
      <c r="RGK162" s="211">
        <f t="shared" si="196"/>
        <v>0</v>
      </c>
      <c r="RGL162" s="211">
        <f t="shared" si="196"/>
        <v>0</v>
      </c>
      <c r="RGM162" s="211">
        <f t="shared" si="196"/>
        <v>0</v>
      </c>
      <c r="RGN162" s="211">
        <f t="shared" si="196"/>
        <v>0</v>
      </c>
      <c r="RGO162" s="211">
        <f t="shared" si="196"/>
        <v>0</v>
      </c>
      <c r="RGP162" s="211">
        <f t="shared" si="196"/>
        <v>0</v>
      </c>
      <c r="RGQ162" s="211">
        <f t="shared" si="196"/>
        <v>0</v>
      </c>
      <c r="RGR162" s="211">
        <f t="shared" si="196"/>
        <v>0</v>
      </c>
      <c r="RGS162" s="211">
        <f t="shared" si="196"/>
        <v>0</v>
      </c>
      <c r="RGT162" s="211">
        <f t="shared" si="196"/>
        <v>0</v>
      </c>
      <c r="RGU162" s="211">
        <f t="shared" si="196"/>
        <v>0</v>
      </c>
      <c r="RGV162" s="211">
        <f t="shared" si="196"/>
        <v>0</v>
      </c>
      <c r="RGW162" s="211">
        <f t="shared" si="196"/>
        <v>0</v>
      </c>
      <c r="RGX162" s="211">
        <f t="shared" si="196"/>
        <v>0</v>
      </c>
      <c r="RGY162" s="211">
        <f t="shared" si="196"/>
        <v>0</v>
      </c>
      <c r="RGZ162" s="211">
        <f t="shared" si="196"/>
        <v>0</v>
      </c>
      <c r="RHA162" s="211">
        <f t="shared" si="196"/>
        <v>0</v>
      </c>
      <c r="RHB162" s="211">
        <f t="shared" si="196"/>
        <v>0</v>
      </c>
      <c r="RHC162" s="211">
        <f t="shared" si="196"/>
        <v>0</v>
      </c>
      <c r="RHD162" s="211">
        <f t="shared" si="196"/>
        <v>0</v>
      </c>
      <c r="RHE162" s="211">
        <f t="shared" si="196"/>
        <v>0</v>
      </c>
      <c r="RHF162" s="211">
        <f t="shared" si="196"/>
        <v>0</v>
      </c>
      <c r="RHG162" s="211">
        <f t="shared" si="196"/>
        <v>0</v>
      </c>
      <c r="RHH162" s="211">
        <f t="shared" si="196"/>
        <v>0</v>
      </c>
      <c r="RHI162" s="211">
        <f t="shared" si="196"/>
        <v>0</v>
      </c>
      <c r="RHJ162" s="211">
        <f t="shared" si="196"/>
        <v>0</v>
      </c>
      <c r="RHK162" s="211">
        <f t="shared" si="196"/>
        <v>0</v>
      </c>
      <c r="RHL162" s="211">
        <f t="shared" si="196"/>
        <v>0</v>
      </c>
      <c r="RHM162" s="211">
        <f t="shared" si="196"/>
        <v>0</v>
      </c>
      <c r="RHN162" s="211">
        <f t="shared" si="196"/>
        <v>0</v>
      </c>
      <c r="RHO162" s="211">
        <f t="shared" si="196"/>
        <v>0</v>
      </c>
      <c r="RHP162" s="211">
        <f t="shared" si="196"/>
        <v>0</v>
      </c>
      <c r="RHQ162" s="211">
        <f t="shared" si="196"/>
        <v>0</v>
      </c>
      <c r="RHR162" s="211">
        <f t="shared" si="196"/>
        <v>0</v>
      </c>
      <c r="RHS162" s="211">
        <f t="shared" si="196"/>
        <v>0</v>
      </c>
      <c r="RHT162" s="211">
        <f t="shared" si="196"/>
        <v>0</v>
      </c>
      <c r="RHU162" s="211">
        <f t="shared" si="196"/>
        <v>0</v>
      </c>
      <c r="RHV162" s="211">
        <f t="shared" si="196"/>
        <v>0</v>
      </c>
      <c r="RHW162" s="211">
        <f t="shared" si="196"/>
        <v>0</v>
      </c>
      <c r="RHX162" s="211">
        <f t="shared" si="196"/>
        <v>0</v>
      </c>
      <c r="RHY162" s="211">
        <f t="shared" si="196"/>
        <v>0</v>
      </c>
      <c r="RHZ162" s="211">
        <f t="shared" si="196"/>
        <v>0</v>
      </c>
      <c r="RIA162" s="211">
        <f t="shared" si="196"/>
        <v>0</v>
      </c>
      <c r="RIB162" s="211">
        <f t="shared" si="196"/>
        <v>0</v>
      </c>
      <c r="RIC162" s="211">
        <f t="shared" si="196"/>
        <v>0</v>
      </c>
      <c r="RID162" s="211">
        <f t="shared" si="196"/>
        <v>0</v>
      </c>
      <c r="RIE162" s="211">
        <f t="shared" si="196"/>
        <v>0</v>
      </c>
      <c r="RIF162" s="211">
        <f t="shared" si="196"/>
        <v>0</v>
      </c>
      <c r="RIG162" s="211">
        <f t="shared" si="196"/>
        <v>0</v>
      </c>
      <c r="RIH162" s="211">
        <f t="shared" si="196"/>
        <v>0</v>
      </c>
      <c r="RII162" s="211">
        <f t="shared" si="196"/>
        <v>0</v>
      </c>
      <c r="RIJ162" s="211">
        <f t="shared" si="196"/>
        <v>0</v>
      </c>
      <c r="RIK162" s="211">
        <f t="shared" si="196"/>
        <v>0</v>
      </c>
      <c r="RIL162" s="211">
        <f t="shared" si="196"/>
        <v>0</v>
      </c>
      <c r="RIM162" s="211">
        <f t="shared" si="196"/>
        <v>0</v>
      </c>
      <c r="RIN162" s="211">
        <f t="shared" si="196"/>
        <v>0</v>
      </c>
      <c r="RIO162" s="211">
        <f t="shared" si="196"/>
        <v>0</v>
      </c>
      <c r="RIP162" s="211">
        <f t="shared" si="196"/>
        <v>0</v>
      </c>
      <c r="RIQ162" s="211">
        <f t="shared" si="196"/>
        <v>0</v>
      </c>
      <c r="RIR162" s="211">
        <f t="shared" si="196"/>
        <v>0</v>
      </c>
      <c r="RIS162" s="211">
        <f t="shared" si="196"/>
        <v>0</v>
      </c>
      <c r="RIT162" s="211">
        <f t="shared" si="196"/>
        <v>0</v>
      </c>
      <c r="RIU162" s="211">
        <f t="shared" ref="RIU162:RLF162" si="197" xml:space="preserve"> RIU$159</f>
        <v>0</v>
      </c>
      <c r="RIV162" s="211">
        <f t="shared" si="197"/>
        <v>0</v>
      </c>
      <c r="RIW162" s="211">
        <f t="shared" si="197"/>
        <v>0</v>
      </c>
      <c r="RIX162" s="211">
        <f t="shared" si="197"/>
        <v>0</v>
      </c>
      <c r="RIY162" s="211">
        <f t="shared" si="197"/>
        <v>0</v>
      </c>
      <c r="RIZ162" s="211">
        <f t="shared" si="197"/>
        <v>0</v>
      </c>
      <c r="RJA162" s="211">
        <f t="shared" si="197"/>
        <v>0</v>
      </c>
      <c r="RJB162" s="211">
        <f t="shared" si="197"/>
        <v>0</v>
      </c>
      <c r="RJC162" s="211">
        <f t="shared" si="197"/>
        <v>0</v>
      </c>
      <c r="RJD162" s="211">
        <f t="shared" si="197"/>
        <v>0</v>
      </c>
      <c r="RJE162" s="211">
        <f t="shared" si="197"/>
        <v>0</v>
      </c>
      <c r="RJF162" s="211">
        <f t="shared" si="197"/>
        <v>0</v>
      </c>
      <c r="RJG162" s="211">
        <f t="shared" si="197"/>
        <v>0</v>
      </c>
      <c r="RJH162" s="211">
        <f t="shared" si="197"/>
        <v>0</v>
      </c>
      <c r="RJI162" s="211">
        <f t="shared" si="197"/>
        <v>0</v>
      </c>
      <c r="RJJ162" s="211">
        <f t="shared" si="197"/>
        <v>0</v>
      </c>
      <c r="RJK162" s="211">
        <f t="shared" si="197"/>
        <v>0</v>
      </c>
      <c r="RJL162" s="211">
        <f t="shared" si="197"/>
        <v>0</v>
      </c>
      <c r="RJM162" s="211">
        <f t="shared" si="197"/>
        <v>0</v>
      </c>
      <c r="RJN162" s="211">
        <f t="shared" si="197"/>
        <v>0</v>
      </c>
      <c r="RJO162" s="211">
        <f t="shared" si="197"/>
        <v>0</v>
      </c>
      <c r="RJP162" s="211">
        <f t="shared" si="197"/>
        <v>0</v>
      </c>
      <c r="RJQ162" s="211">
        <f t="shared" si="197"/>
        <v>0</v>
      </c>
      <c r="RJR162" s="211">
        <f t="shared" si="197"/>
        <v>0</v>
      </c>
      <c r="RJS162" s="211">
        <f t="shared" si="197"/>
        <v>0</v>
      </c>
      <c r="RJT162" s="211">
        <f t="shared" si="197"/>
        <v>0</v>
      </c>
      <c r="RJU162" s="211">
        <f t="shared" si="197"/>
        <v>0</v>
      </c>
      <c r="RJV162" s="211">
        <f t="shared" si="197"/>
        <v>0</v>
      </c>
      <c r="RJW162" s="211">
        <f t="shared" si="197"/>
        <v>0</v>
      </c>
      <c r="RJX162" s="211">
        <f t="shared" si="197"/>
        <v>0</v>
      </c>
      <c r="RJY162" s="211">
        <f t="shared" si="197"/>
        <v>0</v>
      </c>
      <c r="RJZ162" s="211">
        <f t="shared" si="197"/>
        <v>0</v>
      </c>
      <c r="RKA162" s="211">
        <f t="shared" si="197"/>
        <v>0</v>
      </c>
      <c r="RKB162" s="211">
        <f t="shared" si="197"/>
        <v>0</v>
      </c>
      <c r="RKC162" s="211">
        <f t="shared" si="197"/>
        <v>0</v>
      </c>
      <c r="RKD162" s="211">
        <f t="shared" si="197"/>
        <v>0</v>
      </c>
      <c r="RKE162" s="211">
        <f t="shared" si="197"/>
        <v>0</v>
      </c>
      <c r="RKF162" s="211">
        <f t="shared" si="197"/>
        <v>0</v>
      </c>
      <c r="RKG162" s="211">
        <f t="shared" si="197"/>
        <v>0</v>
      </c>
      <c r="RKH162" s="211">
        <f t="shared" si="197"/>
        <v>0</v>
      </c>
      <c r="RKI162" s="211">
        <f t="shared" si="197"/>
        <v>0</v>
      </c>
      <c r="RKJ162" s="211">
        <f t="shared" si="197"/>
        <v>0</v>
      </c>
      <c r="RKK162" s="211">
        <f t="shared" si="197"/>
        <v>0</v>
      </c>
      <c r="RKL162" s="211">
        <f t="shared" si="197"/>
        <v>0</v>
      </c>
      <c r="RKM162" s="211">
        <f t="shared" si="197"/>
        <v>0</v>
      </c>
      <c r="RKN162" s="211">
        <f t="shared" si="197"/>
        <v>0</v>
      </c>
      <c r="RKO162" s="211">
        <f t="shared" si="197"/>
        <v>0</v>
      </c>
      <c r="RKP162" s="211">
        <f t="shared" si="197"/>
        <v>0</v>
      </c>
      <c r="RKQ162" s="211">
        <f t="shared" si="197"/>
        <v>0</v>
      </c>
      <c r="RKR162" s="211">
        <f t="shared" si="197"/>
        <v>0</v>
      </c>
      <c r="RKS162" s="211">
        <f t="shared" si="197"/>
        <v>0</v>
      </c>
      <c r="RKT162" s="211">
        <f t="shared" si="197"/>
        <v>0</v>
      </c>
      <c r="RKU162" s="211">
        <f t="shared" si="197"/>
        <v>0</v>
      </c>
      <c r="RKV162" s="211">
        <f t="shared" si="197"/>
        <v>0</v>
      </c>
      <c r="RKW162" s="211">
        <f t="shared" si="197"/>
        <v>0</v>
      </c>
      <c r="RKX162" s="211">
        <f t="shared" si="197"/>
        <v>0</v>
      </c>
      <c r="RKY162" s="211">
        <f t="shared" si="197"/>
        <v>0</v>
      </c>
      <c r="RKZ162" s="211">
        <f t="shared" si="197"/>
        <v>0</v>
      </c>
      <c r="RLA162" s="211">
        <f t="shared" si="197"/>
        <v>0</v>
      </c>
      <c r="RLB162" s="211">
        <f t="shared" si="197"/>
        <v>0</v>
      </c>
      <c r="RLC162" s="211">
        <f t="shared" si="197"/>
        <v>0</v>
      </c>
      <c r="RLD162" s="211">
        <f t="shared" si="197"/>
        <v>0</v>
      </c>
      <c r="RLE162" s="211">
        <f t="shared" si="197"/>
        <v>0</v>
      </c>
      <c r="RLF162" s="211">
        <f t="shared" si="197"/>
        <v>0</v>
      </c>
      <c r="RLG162" s="211">
        <f t="shared" ref="RLG162:RNR162" si="198" xml:space="preserve"> RLG$159</f>
        <v>0</v>
      </c>
      <c r="RLH162" s="211">
        <f t="shared" si="198"/>
        <v>0</v>
      </c>
      <c r="RLI162" s="211">
        <f t="shared" si="198"/>
        <v>0</v>
      </c>
      <c r="RLJ162" s="211">
        <f t="shared" si="198"/>
        <v>0</v>
      </c>
      <c r="RLK162" s="211">
        <f t="shared" si="198"/>
        <v>0</v>
      </c>
      <c r="RLL162" s="211">
        <f t="shared" si="198"/>
        <v>0</v>
      </c>
      <c r="RLM162" s="211">
        <f t="shared" si="198"/>
        <v>0</v>
      </c>
      <c r="RLN162" s="211">
        <f t="shared" si="198"/>
        <v>0</v>
      </c>
      <c r="RLO162" s="211">
        <f t="shared" si="198"/>
        <v>0</v>
      </c>
      <c r="RLP162" s="211">
        <f t="shared" si="198"/>
        <v>0</v>
      </c>
      <c r="RLQ162" s="211">
        <f t="shared" si="198"/>
        <v>0</v>
      </c>
      <c r="RLR162" s="211">
        <f t="shared" si="198"/>
        <v>0</v>
      </c>
      <c r="RLS162" s="211">
        <f t="shared" si="198"/>
        <v>0</v>
      </c>
      <c r="RLT162" s="211">
        <f t="shared" si="198"/>
        <v>0</v>
      </c>
      <c r="RLU162" s="211">
        <f t="shared" si="198"/>
        <v>0</v>
      </c>
      <c r="RLV162" s="211">
        <f t="shared" si="198"/>
        <v>0</v>
      </c>
      <c r="RLW162" s="211">
        <f t="shared" si="198"/>
        <v>0</v>
      </c>
      <c r="RLX162" s="211">
        <f t="shared" si="198"/>
        <v>0</v>
      </c>
      <c r="RLY162" s="211">
        <f t="shared" si="198"/>
        <v>0</v>
      </c>
      <c r="RLZ162" s="211">
        <f t="shared" si="198"/>
        <v>0</v>
      </c>
      <c r="RMA162" s="211">
        <f t="shared" si="198"/>
        <v>0</v>
      </c>
      <c r="RMB162" s="211">
        <f t="shared" si="198"/>
        <v>0</v>
      </c>
      <c r="RMC162" s="211">
        <f t="shared" si="198"/>
        <v>0</v>
      </c>
      <c r="RMD162" s="211">
        <f t="shared" si="198"/>
        <v>0</v>
      </c>
      <c r="RME162" s="211">
        <f t="shared" si="198"/>
        <v>0</v>
      </c>
      <c r="RMF162" s="211">
        <f t="shared" si="198"/>
        <v>0</v>
      </c>
      <c r="RMG162" s="211">
        <f t="shared" si="198"/>
        <v>0</v>
      </c>
      <c r="RMH162" s="211">
        <f t="shared" si="198"/>
        <v>0</v>
      </c>
      <c r="RMI162" s="211">
        <f t="shared" si="198"/>
        <v>0</v>
      </c>
      <c r="RMJ162" s="211">
        <f t="shared" si="198"/>
        <v>0</v>
      </c>
      <c r="RMK162" s="211">
        <f t="shared" si="198"/>
        <v>0</v>
      </c>
      <c r="RML162" s="211">
        <f t="shared" si="198"/>
        <v>0</v>
      </c>
      <c r="RMM162" s="211">
        <f t="shared" si="198"/>
        <v>0</v>
      </c>
      <c r="RMN162" s="211">
        <f t="shared" si="198"/>
        <v>0</v>
      </c>
      <c r="RMO162" s="211">
        <f t="shared" si="198"/>
        <v>0</v>
      </c>
      <c r="RMP162" s="211">
        <f t="shared" si="198"/>
        <v>0</v>
      </c>
      <c r="RMQ162" s="211">
        <f t="shared" si="198"/>
        <v>0</v>
      </c>
      <c r="RMR162" s="211">
        <f t="shared" si="198"/>
        <v>0</v>
      </c>
      <c r="RMS162" s="211">
        <f t="shared" si="198"/>
        <v>0</v>
      </c>
      <c r="RMT162" s="211">
        <f t="shared" si="198"/>
        <v>0</v>
      </c>
      <c r="RMU162" s="211">
        <f t="shared" si="198"/>
        <v>0</v>
      </c>
      <c r="RMV162" s="211">
        <f t="shared" si="198"/>
        <v>0</v>
      </c>
      <c r="RMW162" s="211">
        <f t="shared" si="198"/>
        <v>0</v>
      </c>
      <c r="RMX162" s="211">
        <f t="shared" si="198"/>
        <v>0</v>
      </c>
      <c r="RMY162" s="211">
        <f t="shared" si="198"/>
        <v>0</v>
      </c>
      <c r="RMZ162" s="211">
        <f t="shared" si="198"/>
        <v>0</v>
      </c>
      <c r="RNA162" s="211">
        <f t="shared" si="198"/>
        <v>0</v>
      </c>
      <c r="RNB162" s="211">
        <f t="shared" si="198"/>
        <v>0</v>
      </c>
      <c r="RNC162" s="211">
        <f t="shared" si="198"/>
        <v>0</v>
      </c>
      <c r="RND162" s="211">
        <f t="shared" si="198"/>
        <v>0</v>
      </c>
      <c r="RNE162" s="211">
        <f t="shared" si="198"/>
        <v>0</v>
      </c>
      <c r="RNF162" s="211">
        <f t="shared" si="198"/>
        <v>0</v>
      </c>
      <c r="RNG162" s="211">
        <f t="shared" si="198"/>
        <v>0</v>
      </c>
      <c r="RNH162" s="211">
        <f t="shared" si="198"/>
        <v>0</v>
      </c>
      <c r="RNI162" s="211">
        <f t="shared" si="198"/>
        <v>0</v>
      </c>
      <c r="RNJ162" s="211">
        <f t="shared" si="198"/>
        <v>0</v>
      </c>
      <c r="RNK162" s="211">
        <f t="shared" si="198"/>
        <v>0</v>
      </c>
      <c r="RNL162" s="211">
        <f t="shared" si="198"/>
        <v>0</v>
      </c>
      <c r="RNM162" s="211">
        <f t="shared" si="198"/>
        <v>0</v>
      </c>
      <c r="RNN162" s="211">
        <f t="shared" si="198"/>
        <v>0</v>
      </c>
      <c r="RNO162" s="211">
        <f t="shared" si="198"/>
        <v>0</v>
      </c>
      <c r="RNP162" s="211">
        <f t="shared" si="198"/>
        <v>0</v>
      </c>
      <c r="RNQ162" s="211">
        <f t="shared" si="198"/>
        <v>0</v>
      </c>
      <c r="RNR162" s="211">
        <f t="shared" si="198"/>
        <v>0</v>
      </c>
      <c r="RNS162" s="211">
        <f t="shared" ref="RNS162:RQD162" si="199" xml:space="preserve"> RNS$159</f>
        <v>0</v>
      </c>
      <c r="RNT162" s="211">
        <f t="shared" si="199"/>
        <v>0</v>
      </c>
      <c r="RNU162" s="211">
        <f t="shared" si="199"/>
        <v>0</v>
      </c>
      <c r="RNV162" s="211">
        <f t="shared" si="199"/>
        <v>0</v>
      </c>
      <c r="RNW162" s="211">
        <f t="shared" si="199"/>
        <v>0</v>
      </c>
      <c r="RNX162" s="211">
        <f t="shared" si="199"/>
        <v>0</v>
      </c>
      <c r="RNY162" s="211">
        <f t="shared" si="199"/>
        <v>0</v>
      </c>
      <c r="RNZ162" s="211">
        <f t="shared" si="199"/>
        <v>0</v>
      </c>
      <c r="ROA162" s="211">
        <f t="shared" si="199"/>
        <v>0</v>
      </c>
      <c r="ROB162" s="211">
        <f t="shared" si="199"/>
        <v>0</v>
      </c>
      <c r="ROC162" s="211">
        <f t="shared" si="199"/>
        <v>0</v>
      </c>
      <c r="ROD162" s="211">
        <f t="shared" si="199"/>
        <v>0</v>
      </c>
      <c r="ROE162" s="211">
        <f t="shared" si="199"/>
        <v>0</v>
      </c>
      <c r="ROF162" s="211">
        <f t="shared" si="199"/>
        <v>0</v>
      </c>
      <c r="ROG162" s="211">
        <f t="shared" si="199"/>
        <v>0</v>
      </c>
      <c r="ROH162" s="211">
        <f t="shared" si="199"/>
        <v>0</v>
      </c>
      <c r="ROI162" s="211">
        <f t="shared" si="199"/>
        <v>0</v>
      </c>
      <c r="ROJ162" s="211">
        <f t="shared" si="199"/>
        <v>0</v>
      </c>
      <c r="ROK162" s="211">
        <f t="shared" si="199"/>
        <v>0</v>
      </c>
      <c r="ROL162" s="211">
        <f t="shared" si="199"/>
        <v>0</v>
      </c>
      <c r="ROM162" s="211">
        <f t="shared" si="199"/>
        <v>0</v>
      </c>
      <c r="RON162" s="211">
        <f t="shared" si="199"/>
        <v>0</v>
      </c>
      <c r="ROO162" s="211">
        <f t="shared" si="199"/>
        <v>0</v>
      </c>
      <c r="ROP162" s="211">
        <f t="shared" si="199"/>
        <v>0</v>
      </c>
      <c r="ROQ162" s="211">
        <f t="shared" si="199"/>
        <v>0</v>
      </c>
      <c r="ROR162" s="211">
        <f t="shared" si="199"/>
        <v>0</v>
      </c>
      <c r="ROS162" s="211">
        <f t="shared" si="199"/>
        <v>0</v>
      </c>
      <c r="ROT162" s="211">
        <f t="shared" si="199"/>
        <v>0</v>
      </c>
      <c r="ROU162" s="211">
        <f t="shared" si="199"/>
        <v>0</v>
      </c>
      <c r="ROV162" s="211">
        <f t="shared" si="199"/>
        <v>0</v>
      </c>
      <c r="ROW162" s="211">
        <f t="shared" si="199"/>
        <v>0</v>
      </c>
      <c r="ROX162" s="211">
        <f t="shared" si="199"/>
        <v>0</v>
      </c>
      <c r="ROY162" s="211">
        <f t="shared" si="199"/>
        <v>0</v>
      </c>
      <c r="ROZ162" s="211">
        <f t="shared" si="199"/>
        <v>0</v>
      </c>
      <c r="RPA162" s="211">
        <f t="shared" si="199"/>
        <v>0</v>
      </c>
      <c r="RPB162" s="211">
        <f t="shared" si="199"/>
        <v>0</v>
      </c>
      <c r="RPC162" s="211">
        <f t="shared" si="199"/>
        <v>0</v>
      </c>
      <c r="RPD162" s="211">
        <f t="shared" si="199"/>
        <v>0</v>
      </c>
      <c r="RPE162" s="211">
        <f t="shared" si="199"/>
        <v>0</v>
      </c>
      <c r="RPF162" s="211">
        <f t="shared" si="199"/>
        <v>0</v>
      </c>
      <c r="RPG162" s="211">
        <f t="shared" si="199"/>
        <v>0</v>
      </c>
      <c r="RPH162" s="211">
        <f t="shared" si="199"/>
        <v>0</v>
      </c>
      <c r="RPI162" s="211">
        <f t="shared" si="199"/>
        <v>0</v>
      </c>
      <c r="RPJ162" s="211">
        <f t="shared" si="199"/>
        <v>0</v>
      </c>
      <c r="RPK162" s="211">
        <f t="shared" si="199"/>
        <v>0</v>
      </c>
      <c r="RPL162" s="211">
        <f t="shared" si="199"/>
        <v>0</v>
      </c>
      <c r="RPM162" s="211">
        <f t="shared" si="199"/>
        <v>0</v>
      </c>
      <c r="RPN162" s="211">
        <f t="shared" si="199"/>
        <v>0</v>
      </c>
      <c r="RPO162" s="211">
        <f t="shared" si="199"/>
        <v>0</v>
      </c>
      <c r="RPP162" s="211">
        <f t="shared" si="199"/>
        <v>0</v>
      </c>
      <c r="RPQ162" s="211">
        <f t="shared" si="199"/>
        <v>0</v>
      </c>
      <c r="RPR162" s="211">
        <f t="shared" si="199"/>
        <v>0</v>
      </c>
      <c r="RPS162" s="211">
        <f t="shared" si="199"/>
        <v>0</v>
      </c>
      <c r="RPT162" s="211">
        <f t="shared" si="199"/>
        <v>0</v>
      </c>
      <c r="RPU162" s="211">
        <f t="shared" si="199"/>
        <v>0</v>
      </c>
      <c r="RPV162" s="211">
        <f t="shared" si="199"/>
        <v>0</v>
      </c>
      <c r="RPW162" s="211">
        <f t="shared" si="199"/>
        <v>0</v>
      </c>
      <c r="RPX162" s="211">
        <f t="shared" si="199"/>
        <v>0</v>
      </c>
      <c r="RPY162" s="211">
        <f t="shared" si="199"/>
        <v>0</v>
      </c>
      <c r="RPZ162" s="211">
        <f t="shared" si="199"/>
        <v>0</v>
      </c>
      <c r="RQA162" s="211">
        <f t="shared" si="199"/>
        <v>0</v>
      </c>
      <c r="RQB162" s="211">
        <f t="shared" si="199"/>
        <v>0</v>
      </c>
      <c r="RQC162" s="211">
        <f t="shared" si="199"/>
        <v>0</v>
      </c>
      <c r="RQD162" s="211">
        <f t="shared" si="199"/>
        <v>0</v>
      </c>
      <c r="RQE162" s="211">
        <f t="shared" ref="RQE162:RSP162" si="200" xml:space="preserve"> RQE$159</f>
        <v>0</v>
      </c>
      <c r="RQF162" s="211">
        <f t="shared" si="200"/>
        <v>0</v>
      </c>
      <c r="RQG162" s="211">
        <f t="shared" si="200"/>
        <v>0</v>
      </c>
      <c r="RQH162" s="211">
        <f t="shared" si="200"/>
        <v>0</v>
      </c>
      <c r="RQI162" s="211">
        <f t="shared" si="200"/>
        <v>0</v>
      </c>
      <c r="RQJ162" s="211">
        <f t="shared" si="200"/>
        <v>0</v>
      </c>
      <c r="RQK162" s="211">
        <f t="shared" si="200"/>
        <v>0</v>
      </c>
      <c r="RQL162" s="211">
        <f t="shared" si="200"/>
        <v>0</v>
      </c>
      <c r="RQM162" s="211">
        <f t="shared" si="200"/>
        <v>0</v>
      </c>
      <c r="RQN162" s="211">
        <f t="shared" si="200"/>
        <v>0</v>
      </c>
      <c r="RQO162" s="211">
        <f t="shared" si="200"/>
        <v>0</v>
      </c>
      <c r="RQP162" s="211">
        <f t="shared" si="200"/>
        <v>0</v>
      </c>
      <c r="RQQ162" s="211">
        <f t="shared" si="200"/>
        <v>0</v>
      </c>
      <c r="RQR162" s="211">
        <f t="shared" si="200"/>
        <v>0</v>
      </c>
      <c r="RQS162" s="211">
        <f t="shared" si="200"/>
        <v>0</v>
      </c>
      <c r="RQT162" s="211">
        <f t="shared" si="200"/>
        <v>0</v>
      </c>
      <c r="RQU162" s="211">
        <f t="shared" si="200"/>
        <v>0</v>
      </c>
      <c r="RQV162" s="211">
        <f t="shared" si="200"/>
        <v>0</v>
      </c>
      <c r="RQW162" s="211">
        <f t="shared" si="200"/>
        <v>0</v>
      </c>
      <c r="RQX162" s="211">
        <f t="shared" si="200"/>
        <v>0</v>
      </c>
      <c r="RQY162" s="211">
        <f t="shared" si="200"/>
        <v>0</v>
      </c>
      <c r="RQZ162" s="211">
        <f t="shared" si="200"/>
        <v>0</v>
      </c>
      <c r="RRA162" s="211">
        <f t="shared" si="200"/>
        <v>0</v>
      </c>
      <c r="RRB162" s="211">
        <f t="shared" si="200"/>
        <v>0</v>
      </c>
      <c r="RRC162" s="211">
        <f t="shared" si="200"/>
        <v>0</v>
      </c>
      <c r="RRD162" s="211">
        <f t="shared" si="200"/>
        <v>0</v>
      </c>
      <c r="RRE162" s="211">
        <f t="shared" si="200"/>
        <v>0</v>
      </c>
      <c r="RRF162" s="211">
        <f t="shared" si="200"/>
        <v>0</v>
      </c>
      <c r="RRG162" s="211">
        <f t="shared" si="200"/>
        <v>0</v>
      </c>
      <c r="RRH162" s="211">
        <f t="shared" si="200"/>
        <v>0</v>
      </c>
      <c r="RRI162" s="211">
        <f t="shared" si="200"/>
        <v>0</v>
      </c>
      <c r="RRJ162" s="211">
        <f t="shared" si="200"/>
        <v>0</v>
      </c>
      <c r="RRK162" s="211">
        <f t="shared" si="200"/>
        <v>0</v>
      </c>
      <c r="RRL162" s="211">
        <f t="shared" si="200"/>
        <v>0</v>
      </c>
      <c r="RRM162" s="211">
        <f t="shared" si="200"/>
        <v>0</v>
      </c>
      <c r="RRN162" s="211">
        <f t="shared" si="200"/>
        <v>0</v>
      </c>
      <c r="RRO162" s="211">
        <f t="shared" si="200"/>
        <v>0</v>
      </c>
      <c r="RRP162" s="211">
        <f t="shared" si="200"/>
        <v>0</v>
      </c>
      <c r="RRQ162" s="211">
        <f t="shared" si="200"/>
        <v>0</v>
      </c>
      <c r="RRR162" s="211">
        <f t="shared" si="200"/>
        <v>0</v>
      </c>
      <c r="RRS162" s="211">
        <f t="shared" si="200"/>
        <v>0</v>
      </c>
      <c r="RRT162" s="211">
        <f t="shared" si="200"/>
        <v>0</v>
      </c>
      <c r="RRU162" s="211">
        <f t="shared" si="200"/>
        <v>0</v>
      </c>
      <c r="RRV162" s="211">
        <f t="shared" si="200"/>
        <v>0</v>
      </c>
      <c r="RRW162" s="211">
        <f t="shared" si="200"/>
        <v>0</v>
      </c>
      <c r="RRX162" s="211">
        <f t="shared" si="200"/>
        <v>0</v>
      </c>
      <c r="RRY162" s="211">
        <f t="shared" si="200"/>
        <v>0</v>
      </c>
      <c r="RRZ162" s="211">
        <f t="shared" si="200"/>
        <v>0</v>
      </c>
      <c r="RSA162" s="211">
        <f t="shared" si="200"/>
        <v>0</v>
      </c>
      <c r="RSB162" s="211">
        <f t="shared" si="200"/>
        <v>0</v>
      </c>
      <c r="RSC162" s="211">
        <f t="shared" si="200"/>
        <v>0</v>
      </c>
      <c r="RSD162" s="211">
        <f t="shared" si="200"/>
        <v>0</v>
      </c>
      <c r="RSE162" s="211">
        <f t="shared" si="200"/>
        <v>0</v>
      </c>
      <c r="RSF162" s="211">
        <f t="shared" si="200"/>
        <v>0</v>
      </c>
      <c r="RSG162" s="211">
        <f t="shared" si="200"/>
        <v>0</v>
      </c>
      <c r="RSH162" s="211">
        <f t="shared" si="200"/>
        <v>0</v>
      </c>
      <c r="RSI162" s="211">
        <f t="shared" si="200"/>
        <v>0</v>
      </c>
      <c r="RSJ162" s="211">
        <f t="shared" si="200"/>
        <v>0</v>
      </c>
      <c r="RSK162" s="211">
        <f t="shared" si="200"/>
        <v>0</v>
      </c>
      <c r="RSL162" s="211">
        <f t="shared" si="200"/>
        <v>0</v>
      </c>
      <c r="RSM162" s="211">
        <f t="shared" si="200"/>
        <v>0</v>
      </c>
      <c r="RSN162" s="211">
        <f t="shared" si="200"/>
        <v>0</v>
      </c>
      <c r="RSO162" s="211">
        <f t="shared" si="200"/>
        <v>0</v>
      </c>
      <c r="RSP162" s="211">
        <f t="shared" si="200"/>
        <v>0</v>
      </c>
      <c r="RSQ162" s="211">
        <f t="shared" ref="RSQ162:RVB162" si="201" xml:space="preserve"> RSQ$159</f>
        <v>0</v>
      </c>
      <c r="RSR162" s="211">
        <f t="shared" si="201"/>
        <v>0</v>
      </c>
      <c r="RSS162" s="211">
        <f t="shared" si="201"/>
        <v>0</v>
      </c>
      <c r="RST162" s="211">
        <f t="shared" si="201"/>
        <v>0</v>
      </c>
      <c r="RSU162" s="211">
        <f t="shared" si="201"/>
        <v>0</v>
      </c>
      <c r="RSV162" s="211">
        <f t="shared" si="201"/>
        <v>0</v>
      </c>
      <c r="RSW162" s="211">
        <f t="shared" si="201"/>
        <v>0</v>
      </c>
      <c r="RSX162" s="211">
        <f t="shared" si="201"/>
        <v>0</v>
      </c>
      <c r="RSY162" s="211">
        <f t="shared" si="201"/>
        <v>0</v>
      </c>
      <c r="RSZ162" s="211">
        <f t="shared" si="201"/>
        <v>0</v>
      </c>
      <c r="RTA162" s="211">
        <f t="shared" si="201"/>
        <v>0</v>
      </c>
      <c r="RTB162" s="211">
        <f t="shared" si="201"/>
        <v>0</v>
      </c>
      <c r="RTC162" s="211">
        <f t="shared" si="201"/>
        <v>0</v>
      </c>
      <c r="RTD162" s="211">
        <f t="shared" si="201"/>
        <v>0</v>
      </c>
      <c r="RTE162" s="211">
        <f t="shared" si="201"/>
        <v>0</v>
      </c>
      <c r="RTF162" s="211">
        <f t="shared" si="201"/>
        <v>0</v>
      </c>
      <c r="RTG162" s="211">
        <f t="shared" si="201"/>
        <v>0</v>
      </c>
      <c r="RTH162" s="211">
        <f t="shared" si="201"/>
        <v>0</v>
      </c>
      <c r="RTI162" s="211">
        <f t="shared" si="201"/>
        <v>0</v>
      </c>
      <c r="RTJ162" s="211">
        <f t="shared" si="201"/>
        <v>0</v>
      </c>
      <c r="RTK162" s="211">
        <f t="shared" si="201"/>
        <v>0</v>
      </c>
      <c r="RTL162" s="211">
        <f t="shared" si="201"/>
        <v>0</v>
      </c>
      <c r="RTM162" s="211">
        <f t="shared" si="201"/>
        <v>0</v>
      </c>
      <c r="RTN162" s="211">
        <f t="shared" si="201"/>
        <v>0</v>
      </c>
      <c r="RTO162" s="211">
        <f t="shared" si="201"/>
        <v>0</v>
      </c>
      <c r="RTP162" s="211">
        <f t="shared" si="201"/>
        <v>0</v>
      </c>
      <c r="RTQ162" s="211">
        <f t="shared" si="201"/>
        <v>0</v>
      </c>
      <c r="RTR162" s="211">
        <f t="shared" si="201"/>
        <v>0</v>
      </c>
      <c r="RTS162" s="211">
        <f t="shared" si="201"/>
        <v>0</v>
      </c>
      <c r="RTT162" s="211">
        <f t="shared" si="201"/>
        <v>0</v>
      </c>
      <c r="RTU162" s="211">
        <f t="shared" si="201"/>
        <v>0</v>
      </c>
      <c r="RTV162" s="211">
        <f t="shared" si="201"/>
        <v>0</v>
      </c>
      <c r="RTW162" s="211">
        <f t="shared" si="201"/>
        <v>0</v>
      </c>
      <c r="RTX162" s="211">
        <f t="shared" si="201"/>
        <v>0</v>
      </c>
      <c r="RTY162" s="211">
        <f t="shared" si="201"/>
        <v>0</v>
      </c>
      <c r="RTZ162" s="211">
        <f t="shared" si="201"/>
        <v>0</v>
      </c>
      <c r="RUA162" s="211">
        <f t="shared" si="201"/>
        <v>0</v>
      </c>
      <c r="RUB162" s="211">
        <f t="shared" si="201"/>
        <v>0</v>
      </c>
      <c r="RUC162" s="211">
        <f t="shared" si="201"/>
        <v>0</v>
      </c>
      <c r="RUD162" s="211">
        <f t="shared" si="201"/>
        <v>0</v>
      </c>
      <c r="RUE162" s="211">
        <f t="shared" si="201"/>
        <v>0</v>
      </c>
      <c r="RUF162" s="211">
        <f t="shared" si="201"/>
        <v>0</v>
      </c>
      <c r="RUG162" s="211">
        <f t="shared" si="201"/>
        <v>0</v>
      </c>
      <c r="RUH162" s="211">
        <f t="shared" si="201"/>
        <v>0</v>
      </c>
      <c r="RUI162" s="211">
        <f t="shared" si="201"/>
        <v>0</v>
      </c>
      <c r="RUJ162" s="211">
        <f t="shared" si="201"/>
        <v>0</v>
      </c>
      <c r="RUK162" s="211">
        <f t="shared" si="201"/>
        <v>0</v>
      </c>
      <c r="RUL162" s="211">
        <f t="shared" si="201"/>
        <v>0</v>
      </c>
      <c r="RUM162" s="211">
        <f t="shared" si="201"/>
        <v>0</v>
      </c>
      <c r="RUN162" s="211">
        <f t="shared" si="201"/>
        <v>0</v>
      </c>
      <c r="RUO162" s="211">
        <f t="shared" si="201"/>
        <v>0</v>
      </c>
      <c r="RUP162" s="211">
        <f t="shared" si="201"/>
        <v>0</v>
      </c>
      <c r="RUQ162" s="211">
        <f t="shared" si="201"/>
        <v>0</v>
      </c>
      <c r="RUR162" s="211">
        <f t="shared" si="201"/>
        <v>0</v>
      </c>
      <c r="RUS162" s="211">
        <f t="shared" si="201"/>
        <v>0</v>
      </c>
      <c r="RUT162" s="211">
        <f t="shared" si="201"/>
        <v>0</v>
      </c>
      <c r="RUU162" s="211">
        <f t="shared" si="201"/>
        <v>0</v>
      </c>
      <c r="RUV162" s="211">
        <f t="shared" si="201"/>
        <v>0</v>
      </c>
      <c r="RUW162" s="211">
        <f t="shared" si="201"/>
        <v>0</v>
      </c>
      <c r="RUX162" s="211">
        <f t="shared" si="201"/>
        <v>0</v>
      </c>
      <c r="RUY162" s="211">
        <f t="shared" si="201"/>
        <v>0</v>
      </c>
      <c r="RUZ162" s="211">
        <f t="shared" si="201"/>
        <v>0</v>
      </c>
      <c r="RVA162" s="211">
        <f t="shared" si="201"/>
        <v>0</v>
      </c>
      <c r="RVB162" s="211">
        <f t="shared" si="201"/>
        <v>0</v>
      </c>
      <c r="RVC162" s="211">
        <f t="shared" ref="RVC162:RXN162" si="202" xml:space="preserve"> RVC$159</f>
        <v>0</v>
      </c>
      <c r="RVD162" s="211">
        <f t="shared" si="202"/>
        <v>0</v>
      </c>
      <c r="RVE162" s="211">
        <f t="shared" si="202"/>
        <v>0</v>
      </c>
      <c r="RVF162" s="211">
        <f t="shared" si="202"/>
        <v>0</v>
      </c>
      <c r="RVG162" s="211">
        <f t="shared" si="202"/>
        <v>0</v>
      </c>
      <c r="RVH162" s="211">
        <f t="shared" si="202"/>
        <v>0</v>
      </c>
      <c r="RVI162" s="211">
        <f t="shared" si="202"/>
        <v>0</v>
      </c>
      <c r="RVJ162" s="211">
        <f t="shared" si="202"/>
        <v>0</v>
      </c>
      <c r="RVK162" s="211">
        <f t="shared" si="202"/>
        <v>0</v>
      </c>
      <c r="RVL162" s="211">
        <f t="shared" si="202"/>
        <v>0</v>
      </c>
      <c r="RVM162" s="211">
        <f t="shared" si="202"/>
        <v>0</v>
      </c>
      <c r="RVN162" s="211">
        <f t="shared" si="202"/>
        <v>0</v>
      </c>
      <c r="RVO162" s="211">
        <f t="shared" si="202"/>
        <v>0</v>
      </c>
      <c r="RVP162" s="211">
        <f t="shared" si="202"/>
        <v>0</v>
      </c>
      <c r="RVQ162" s="211">
        <f t="shared" si="202"/>
        <v>0</v>
      </c>
      <c r="RVR162" s="211">
        <f t="shared" si="202"/>
        <v>0</v>
      </c>
      <c r="RVS162" s="211">
        <f t="shared" si="202"/>
        <v>0</v>
      </c>
      <c r="RVT162" s="211">
        <f t="shared" si="202"/>
        <v>0</v>
      </c>
      <c r="RVU162" s="211">
        <f t="shared" si="202"/>
        <v>0</v>
      </c>
      <c r="RVV162" s="211">
        <f t="shared" si="202"/>
        <v>0</v>
      </c>
      <c r="RVW162" s="211">
        <f t="shared" si="202"/>
        <v>0</v>
      </c>
      <c r="RVX162" s="211">
        <f t="shared" si="202"/>
        <v>0</v>
      </c>
      <c r="RVY162" s="211">
        <f t="shared" si="202"/>
        <v>0</v>
      </c>
      <c r="RVZ162" s="211">
        <f t="shared" si="202"/>
        <v>0</v>
      </c>
      <c r="RWA162" s="211">
        <f t="shared" si="202"/>
        <v>0</v>
      </c>
      <c r="RWB162" s="211">
        <f t="shared" si="202"/>
        <v>0</v>
      </c>
      <c r="RWC162" s="211">
        <f t="shared" si="202"/>
        <v>0</v>
      </c>
      <c r="RWD162" s="211">
        <f t="shared" si="202"/>
        <v>0</v>
      </c>
      <c r="RWE162" s="211">
        <f t="shared" si="202"/>
        <v>0</v>
      </c>
      <c r="RWF162" s="211">
        <f t="shared" si="202"/>
        <v>0</v>
      </c>
      <c r="RWG162" s="211">
        <f t="shared" si="202"/>
        <v>0</v>
      </c>
      <c r="RWH162" s="211">
        <f t="shared" si="202"/>
        <v>0</v>
      </c>
      <c r="RWI162" s="211">
        <f t="shared" si="202"/>
        <v>0</v>
      </c>
      <c r="RWJ162" s="211">
        <f t="shared" si="202"/>
        <v>0</v>
      </c>
      <c r="RWK162" s="211">
        <f t="shared" si="202"/>
        <v>0</v>
      </c>
      <c r="RWL162" s="211">
        <f t="shared" si="202"/>
        <v>0</v>
      </c>
      <c r="RWM162" s="211">
        <f t="shared" si="202"/>
        <v>0</v>
      </c>
      <c r="RWN162" s="211">
        <f t="shared" si="202"/>
        <v>0</v>
      </c>
      <c r="RWO162" s="211">
        <f t="shared" si="202"/>
        <v>0</v>
      </c>
      <c r="RWP162" s="211">
        <f t="shared" si="202"/>
        <v>0</v>
      </c>
      <c r="RWQ162" s="211">
        <f t="shared" si="202"/>
        <v>0</v>
      </c>
      <c r="RWR162" s="211">
        <f t="shared" si="202"/>
        <v>0</v>
      </c>
      <c r="RWS162" s="211">
        <f t="shared" si="202"/>
        <v>0</v>
      </c>
      <c r="RWT162" s="211">
        <f t="shared" si="202"/>
        <v>0</v>
      </c>
      <c r="RWU162" s="211">
        <f t="shared" si="202"/>
        <v>0</v>
      </c>
      <c r="RWV162" s="211">
        <f t="shared" si="202"/>
        <v>0</v>
      </c>
      <c r="RWW162" s="211">
        <f t="shared" si="202"/>
        <v>0</v>
      </c>
      <c r="RWX162" s="211">
        <f t="shared" si="202"/>
        <v>0</v>
      </c>
      <c r="RWY162" s="211">
        <f t="shared" si="202"/>
        <v>0</v>
      </c>
      <c r="RWZ162" s="211">
        <f t="shared" si="202"/>
        <v>0</v>
      </c>
      <c r="RXA162" s="211">
        <f t="shared" si="202"/>
        <v>0</v>
      </c>
      <c r="RXB162" s="211">
        <f t="shared" si="202"/>
        <v>0</v>
      </c>
      <c r="RXC162" s="211">
        <f t="shared" si="202"/>
        <v>0</v>
      </c>
      <c r="RXD162" s="211">
        <f t="shared" si="202"/>
        <v>0</v>
      </c>
      <c r="RXE162" s="211">
        <f t="shared" si="202"/>
        <v>0</v>
      </c>
      <c r="RXF162" s="211">
        <f t="shared" si="202"/>
        <v>0</v>
      </c>
      <c r="RXG162" s="211">
        <f t="shared" si="202"/>
        <v>0</v>
      </c>
      <c r="RXH162" s="211">
        <f t="shared" si="202"/>
        <v>0</v>
      </c>
      <c r="RXI162" s="211">
        <f t="shared" si="202"/>
        <v>0</v>
      </c>
      <c r="RXJ162" s="211">
        <f t="shared" si="202"/>
        <v>0</v>
      </c>
      <c r="RXK162" s="211">
        <f t="shared" si="202"/>
        <v>0</v>
      </c>
      <c r="RXL162" s="211">
        <f t="shared" si="202"/>
        <v>0</v>
      </c>
      <c r="RXM162" s="211">
        <f t="shared" si="202"/>
        <v>0</v>
      </c>
      <c r="RXN162" s="211">
        <f t="shared" si="202"/>
        <v>0</v>
      </c>
      <c r="RXO162" s="211">
        <f t="shared" ref="RXO162:RZZ162" si="203" xml:space="preserve"> RXO$159</f>
        <v>0</v>
      </c>
      <c r="RXP162" s="211">
        <f t="shared" si="203"/>
        <v>0</v>
      </c>
      <c r="RXQ162" s="211">
        <f t="shared" si="203"/>
        <v>0</v>
      </c>
      <c r="RXR162" s="211">
        <f t="shared" si="203"/>
        <v>0</v>
      </c>
      <c r="RXS162" s="211">
        <f t="shared" si="203"/>
        <v>0</v>
      </c>
      <c r="RXT162" s="211">
        <f t="shared" si="203"/>
        <v>0</v>
      </c>
      <c r="RXU162" s="211">
        <f t="shared" si="203"/>
        <v>0</v>
      </c>
      <c r="RXV162" s="211">
        <f t="shared" si="203"/>
        <v>0</v>
      </c>
      <c r="RXW162" s="211">
        <f t="shared" si="203"/>
        <v>0</v>
      </c>
      <c r="RXX162" s="211">
        <f t="shared" si="203"/>
        <v>0</v>
      </c>
      <c r="RXY162" s="211">
        <f t="shared" si="203"/>
        <v>0</v>
      </c>
      <c r="RXZ162" s="211">
        <f t="shared" si="203"/>
        <v>0</v>
      </c>
      <c r="RYA162" s="211">
        <f t="shared" si="203"/>
        <v>0</v>
      </c>
      <c r="RYB162" s="211">
        <f t="shared" si="203"/>
        <v>0</v>
      </c>
      <c r="RYC162" s="211">
        <f t="shared" si="203"/>
        <v>0</v>
      </c>
      <c r="RYD162" s="211">
        <f t="shared" si="203"/>
        <v>0</v>
      </c>
      <c r="RYE162" s="211">
        <f t="shared" si="203"/>
        <v>0</v>
      </c>
      <c r="RYF162" s="211">
        <f t="shared" si="203"/>
        <v>0</v>
      </c>
      <c r="RYG162" s="211">
        <f t="shared" si="203"/>
        <v>0</v>
      </c>
      <c r="RYH162" s="211">
        <f t="shared" si="203"/>
        <v>0</v>
      </c>
      <c r="RYI162" s="211">
        <f t="shared" si="203"/>
        <v>0</v>
      </c>
      <c r="RYJ162" s="211">
        <f t="shared" si="203"/>
        <v>0</v>
      </c>
      <c r="RYK162" s="211">
        <f t="shared" si="203"/>
        <v>0</v>
      </c>
      <c r="RYL162" s="211">
        <f t="shared" si="203"/>
        <v>0</v>
      </c>
      <c r="RYM162" s="211">
        <f t="shared" si="203"/>
        <v>0</v>
      </c>
      <c r="RYN162" s="211">
        <f t="shared" si="203"/>
        <v>0</v>
      </c>
      <c r="RYO162" s="211">
        <f t="shared" si="203"/>
        <v>0</v>
      </c>
      <c r="RYP162" s="211">
        <f t="shared" si="203"/>
        <v>0</v>
      </c>
      <c r="RYQ162" s="211">
        <f t="shared" si="203"/>
        <v>0</v>
      </c>
      <c r="RYR162" s="211">
        <f t="shared" si="203"/>
        <v>0</v>
      </c>
      <c r="RYS162" s="211">
        <f t="shared" si="203"/>
        <v>0</v>
      </c>
      <c r="RYT162" s="211">
        <f t="shared" si="203"/>
        <v>0</v>
      </c>
      <c r="RYU162" s="211">
        <f t="shared" si="203"/>
        <v>0</v>
      </c>
      <c r="RYV162" s="211">
        <f t="shared" si="203"/>
        <v>0</v>
      </c>
      <c r="RYW162" s="211">
        <f t="shared" si="203"/>
        <v>0</v>
      </c>
      <c r="RYX162" s="211">
        <f t="shared" si="203"/>
        <v>0</v>
      </c>
      <c r="RYY162" s="211">
        <f t="shared" si="203"/>
        <v>0</v>
      </c>
      <c r="RYZ162" s="211">
        <f t="shared" si="203"/>
        <v>0</v>
      </c>
      <c r="RZA162" s="211">
        <f t="shared" si="203"/>
        <v>0</v>
      </c>
      <c r="RZB162" s="211">
        <f t="shared" si="203"/>
        <v>0</v>
      </c>
      <c r="RZC162" s="211">
        <f t="shared" si="203"/>
        <v>0</v>
      </c>
      <c r="RZD162" s="211">
        <f t="shared" si="203"/>
        <v>0</v>
      </c>
      <c r="RZE162" s="211">
        <f t="shared" si="203"/>
        <v>0</v>
      </c>
      <c r="RZF162" s="211">
        <f t="shared" si="203"/>
        <v>0</v>
      </c>
      <c r="RZG162" s="211">
        <f t="shared" si="203"/>
        <v>0</v>
      </c>
      <c r="RZH162" s="211">
        <f t="shared" si="203"/>
        <v>0</v>
      </c>
      <c r="RZI162" s="211">
        <f t="shared" si="203"/>
        <v>0</v>
      </c>
      <c r="RZJ162" s="211">
        <f t="shared" si="203"/>
        <v>0</v>
      </c>
      <c r="RZK162" s="211">
        <f t="shared" si="203"/>
        <v>0</v>
      </c>
      <c r="RZL162" s="211">
        <f t="shared" si="203"/>
        <v>0</v>
      </c>
      <c r="RZM162" s="211">
        <f t="shared" si="203"/>
        <v>0</v>
      </c>
      <c r="RZN162" s="211">
        <f t="shared" si="203"/>
        <v>0</v>
      </c>
      <c r="RZO162" s="211">
        <f t="shared" si="203"/>
        <v>0</v>
      </c>
      <c r="RZP162" s="211">
        <f t="shared" si="203"/>
        <v>0</v>
      </c>
      <c r="RZQ162" s="211">
        <f t="shared" si="203"/>
        <v>0</v>
      </c>
      <c r="RZR162" s="211">
        <f t="shared" si="203"/>
        <v>0</v>
      </c>
      <c r="RZS162" s="211">
        <f t="shared" si="203"/>
        <v>0</v>
      </c>
      <c r="RZT162" s="211">
        <f t="shared" si="203"/>
        <v>0</v>
      </c>
      <c r="RZU162" s="211">
        <f t="shared" si="203"/>
        <v>0</v>
      </c>
      <c r="RZV162" s="211">
        <f t="shared" si="203"/>
        <v>0</v>
      </c>
      <c r="RZW162" s="211">
        <f t="shared" si="203"/>
        <v>0</v>
      </c>
      <c r="RZX162" s="211">
        <f t="shared" si="203"/>
        <v>0</v>
      </c>
      <c r="RZY162" s="211">
        <f t="shared" si="203"/>
        <v>0</v>
      </c>
      <c r="RZZ162" s="211">
        <f t="shared" si="203"/>
        <v>0</v>
      </c>
      <c r="SAA162" s="211">
        <f t="shared" ref="SAA162:SCL162" si="204" xml:space="preserve"> SAA$159</f>
        <v>0</v>
      </c>
      <c r="SAB162" s="211">
        <f t="shared" si="204"/>
        <v>0</v>
      </c>
      <c r="SAC162" s="211">
        <f t="shared" si="204"/>
        <v>0</v>
      </c>
      <c r="SAD162" s="211">
        <f t="shared" si="204"/>
        <v>0</v>
      </c>
      <c r="SAE162" s="211">
        <f t="shared" si="204"/>
        <v>0</v>
      </c>
      <c r="SAF162" s="211">
        <f t="shared" si="204"/>
        <v>0</v>
      </c>
      <c r="SAG162" s="211">
        <f t="shared" si="204"/>
        <v>0</v>
      </c>
      <c r="SAH162" s="211">
        <f t="shared" si="204"/>
        <v>0</v>
      </c>
      <c r="SAI162" s="211">
        <f t="shared" si="204"/>
        <v>0</v>
      </c>
      <c r="SAJ162" s="211">
        <f t="shared" si="204"/>
        <v>0</v>
      </c>
      <c r="SAK162" s="211">
        <f t="shared" si="204"/>
        <v>0</v>
      </c>
      <c r="SAL162" s="211">
        <f t="shared" si="204"/>
        <v>0</v>
      </c>
      <c r="SAM162" s="211">
        <f t="shared" si="204"/>
        <v>0</v>
      </c>
      <c r="SAN162" s="211">
        <f t="shared" si="204"/>
        <v>0</v>
      </c>
      <c r="SAO162" s="211">
        <f t="shared" si="204"/>
        <v>0</v>
      </c>
      <c r="SAP162" s="211">
        <f t="shared" si="204"/>
        <v>0</v>
      </c>
      <c r="SAQ162" s="211">
        <f t="shared" si="204"/>
        <v>0</v>
      </c>
      <c r="SAR162" s="211">
        <f t="shared" si="204"/>
        <v>0</v>
      </c>
      <c r="SAS162" s="211">
        <f t="shared" si="204"/>
        <v>0</v>
      </c>
      <c r="SAT162" s="211">
        <f t="shared" si="204"/>
        <v>0</v>
      </c>
      <c r="SAU162" s="211">
        <f t="shared" si="204"/>
        <v>0</v>
      </c>
      <c r="SAV162" s="211">
        <f t="shared" si="204"/>
        <v>0</v>
      </c>
      <c r="SAW162" s="211">
        <f t="shared" si="204"/>
        <v>0</v>
      </c>
      <c r="SAX162" s="211">
        <f t="shared" si="204"/>
        <v>0</v>
      </c>
      <c r="SAY162" s="211">
        <f t="shared" si="204"/>
        <v>0</v>
      </c>
      <c r="SAZ162" s="211">
        <f t="shared" si="204"/>
        <v>0</v>
      </c>
      <c r="SBA162" s="211">
        <f t="shared" si="204"/>
        <v>0</v>
      </c>
      <c r="SBB162" s="211">
        <f t="shared" si="204"/>
        <v>0</v>
      </c>
      <c r="SBC162" s="211">
        <f t="shared" si="204"/>
        <v>0</v>
      </c>
      <c r="SBD162" s="211">
        <f t="shared" si="204"/>
        <v>0</v>
      </c>
      <c r="SBE162" s="211">
        <f t="shared" si="204"/>
        <v>0</v>
      </c>
      <c r="SBF162" s="211">
        <f t="shared" si="204"/>
        <v>0</v>
      </c>
      <c r="SBG162" s="211">
        <f t="shared" si="204"/>
        <v>0</v>
      </c>
      <c r="SBH162" s="211">
        <f t="shared" si="204"/>
        <v>0</v>
      </c>
      <c r="SBI162" s="211">
        <f t="shared" si="204"/>
        <v>0</v>
      </c>
      <c r="SBJ162" s="211">
        <f t="shared" si="204"/>
        <v>0</v>
      </c>
      <c r="SBK162" s="211">
        <f t="shared" si="204"/>
        <v>0</v>
      </c>
      <c r="SBL162" s="211">
        <f t="shared" si="204"/>
        <v>0</v>
      </c>
      <c r="SBM162" s="211">
        <f t="shared" si="204"/>
        <v>0</v>
      </c>
      <c r="SBN162" s="211">
        <f t="shared" si="204"/>
        <v>0</v>
      </c>
      <c r="SBO162" s="211">
        <f t="shared" si="204"/>
        <v>0</v>
      </c>
      <c r="SBP162" s="211">
        <f t="shared" si="204"/>
        <v>0</v>
      </c>
      <c r="SBQ162" s="211">
        <f t="shared" si="204"/>
        <v>0</v>
      </c>
      <c r="SBR162" s="211">
        <f t="shared" si="204"/>
        <v>0</v>
      </c>
      <c r="SBS162" s="211">
        <f t="shared" si="204"/>
        <v>0</v>
      </c>
      <c r="SBT162" s="211">
        <f t="shared" si="204"/>
        <v>0</v>
      </c>
      <c r="SBU162" s="211">
        <f t="shared" si="204"/>
        <v>0</v>
      </c>
      <c r="SBV162" s="211">
        <f t="shared" si="204"/>
        <v>0</v>
      </c>
      <c r="SBW162" s="211">
        <f t="shared" si="204"/>
        <v>0</v>
      </c>
      <c r="SBX162" s="211">
        <f t="shared" si="204"/>
        <v>0</v>
      </c>
      <c r="SBY162" s="211">
        <f t="shared" si="204"/>
        <v>0</v>
      </c>
      <c r="SBZ162" s="211">
        <f t="shared" si="204"/>
        <v>0</v>
      </c>
      <c r="SCA162" s="211">
        <f t="shared" si="204"/>
        <v>0</v>
      </c>
      <c r="SCB162" s="211">
        <f t="shared" si="204"/>
        <v>0</v>
      </c>
      <c r="SCC162" s="211">
        <f t="shared" si="204"/>
        <v>0</v>
      </c>
      <c r="SCD162" s="211">
        <f t="shared" si="204"/>
        <v>0</v>
      </c>
      <c r="SCE162" s="211">
        <f t="shared" si="204"/>
        <v>0</v>
      </c>
      <c r="SCF162" s="211">
        <f t="shared" si="204"/>
        <v>0</v>
      </c>
      <c r="SCG162" s="211">
        <f t="shared" si="204"/>
        <v>0</v>
      </c>
      <c r="SCH162" s="211">
        <f t="shared" si="204"/>
        <v>0</v>
      </c>
      <c r="SCI162" s="211">
        <f t="shared" si="204"/>
        <v>0</v>
      </c>
      <c r="SCJ162" s="211">
        <f t="shared" si="204"/>
        <v>0</v>
      </c>
      <c r="SCK162" s="211">
        <f t="shared" si="204"/>
        <v>0</v>
      </c>
      <c r="SCL162" s="211">
        <f t="shared" si="204"/>
        <v>0</v>
      </c>
      <c r="SCM162" s="211">
        <f t="shared" ref="SCM162:SEX162" si="205" xml:space="preserve"> SCM$159</f>
        <v>0</v>
      </c>
      <c r="SCN162" s="211">
        <f t="shared" si="205"/>
        <v>0</v>
      </c>
      <c r="SCO162" s="211">
        <f t="shared" si="205"/>
        <v>0</v>
      </c>
      <c r="SCP162" s="211">
        <f t="shared" si="205"/>
        <v>0</v>
      </c>
      <c r="SCQ162" s="211">
        <f t="shared" si="205"/>
        <v>0</v>
      </c>
      <c r="SCR162" s="211">
        <f t="shared" si="205"/>
        <v>0</v>
      </c>
      <c r="SCS162" s="211">
        <f t="shared" si="205"/>
        <v>0</v>
      </c>
      <c r="SCT162" s="211">
        <f t="shared" si="205"/>
        <v>0</v>
      </c>
      <c r="SCU162" s="211">
        <f t="shared" si="205"/>
        <v>0</v>
      </c>
      <c r="SCV162" s="211">
        <f t="shared" si="205"/>
        <v>0</v>
      </c>
      <c r="SCW162" s="211">
        <f t="shared" si="205"/>
        <v>0</v>
      </c>
      <c r="SCX162" s="211">
        <f t="shared" si="205"/>
        <v>0</v>
      </c>
      <c r="SCY162" s="211">
        <f t="shared" si="205"/>
        <v>0</v>
      </c>
      <c r="SCZ162" s="211">
        <f t="shared" si="205"/>
        <v>0</v>
      </c>
      <c r="SDA162" s="211">
        <f t="shared" si="205"/>
        <v>0</v>
      </c>
      <c r="SDB162" s="211">
        <f t="shared" si="205"/>
        <v>0</v>
      </c>
      <c r="SDC162" s="211">
        <f t="shared" si="205"/>
        <v>0</v>
      </c>
      <c r="SDD162" s="211">
        <f t="shared" si="205"/>
        <v>0</v>
      </c>
      <c r="SDE162" s="211">
        <f t="shared" si="205"/>
        <v>0</v>
      </c>
      <c r="SDF162" s="211">
        <f t="shared" si="205"/>
        <v>0</v>
      </c>
      <c r="SDG162" s="211">
        <f t="shared" si="205"/>
        <v>0</v>
      </c>
      <c r="SDH162" s="211">
        <f t="shared" si="205"/>
        <v>0</v>
      </c>
      <c r="SDI162" s="211">
        <f t="shared" si="205"/>
        <v>0</v>
      </c>
      <c r="SDJ162" s="211">
        <f t="shared" si="205"/>
        <v>0</v>
      </c>
      <c r="SDK162" s="211">
        <f t="shared" si="205"/>
        <v>0</v>
      </c>
      <c r="SDL162" s="211">
        <f t="shared" si="205"/>
        <v>0</v>
      </c>
      <c r="SDM162" s="211">
        <f t="shared" si="205"/>
        <v>0</v>
      </c>
      <c r="SDN162" s="211">
        <f t="shared" si="205"/>
        <v>0</v>
      </c>
      <c r="SDO162" s="211">
        <f t="shared" si="205"/>
        <v>0</v>
      </c>
      <c r="SDP162" s="211">
        <f t="shared" si="205"/>
        <v>0</v>
      </c>
      <c r="SDQ162" s="211">
        <f t="shared" si="205"/>
        <v>0</v>
      </c>
      <c r="SDR162" s="211">
        <f t="shared" si="205"/>
        <v>0</v>
      </c>
      <c r="SDS162" s="211">
        <f t="shared" si="205"/>
        <v>0</v>
      </c>
      <c r="SDT162" s="211">
        <f t="shared" si="205"/>
        <v>0</v>
      </c>
      <c r="SDU162" s="211">
        <f t="shared" si="205"/>
        <v>0</v>
      </c>
      <c r="SDV162" s="211">
        <f t="shared" si="205"/>
        <v>0</v>
      </c>
      <c r="SDW162" s="211">
        <f t="shared" si="205"/>
        <v>0</v>
      </c>
      <c r="SDX162" s="211">
        <f t="shared" si="205"/>
        <v>0</v>
      </c>
      <c r="SDY162" s="211">
        <f t="shared" si="205"/>
        <v>0</v>
      </c>
      <c r="SDZ162" s="211">
        <f t="shared" si="205"/>
        <v>0</v>
      </c>
      <c r="SEA162" s="211">
        <f t="shared" si="205"/>
        <v>0</v>
      </c>
      <c r="SEB162" s="211">
        <f t="shared" si="205"/>
        <v>0</v>
      </c>
      <c r="SEC162" s="211">
        <f t="shared" si="205"/>
        <v>0</v>
      </c>
      <c r="SED162" s="211">
        <f t="shared" si="205"/>
        <v>0</v>
      </c>
      <c r="SEE162" s="211">
        <f t="shared" si="205"/>
        <v>0</v>
      </c>
      <c r="SEF162" s="211">
        <f t="shared" si="205"/>
        <v>0</v>
      </c>
      <c r="SEG162" s="211">
        <f t="shared" si="205"/>
        <v>0</v>
      </c>
      <c r="SEH162" s="211">
        <f t="shared" si="205"/>
        <v>0</v>
      </c>
      <c r="SEI162" s="211">
        <f t="shared" si="205"/>
        <v>0</v>
      </c>
      <c r="SEJ162" s="211">
        <f t="shared" si="205"/>
        <v>0</v>
      </c>
      <c r="SEK162" s="211">
        <f t="shared" si="205"/>
        <v>0</v>
      </c>
      <c r="SEL162" s="211">
        <f t="shared" si="205"/>
        <v>0</v>
      </c>
      <c r="SEM162" s="211">
        <f t="shared" si="205"/>
        <v>0</v>
      </c>
      <c r="SEN162" s="211">
        <f t="shared" si="205"/>
        <v>0</v>
      </c>
      <c r="SEO162" s="211">
        <f t="shared" si="205"/>
        <v>0</v>
      </c>
      <c r="SEP162" s="211">
        <f t="shared" si="205"/>
        <v>0</v>
      </c>
      <c r="SEQ162" s="211">
        <f t="shared" si="205"/>
        <v>0</v>
      </c>
      <c r="SER162" s="211">
        <f t="shared" si="205"/>
        <v>0</v>
      </c>
      <c r="SES162" s="211">
        <f t="shared" si="205"/>
        <v>0</v>
      </c>
      <c r="SET162" s="211">
        <f t="shared" si="205"/>
        <v>0</v>
      </c>
      <c r="SEU162" s="211">
        <f t="shared" si="205"/>
        <v>0</v>
      </c>
      <c r="SEV162" s="211">
        <f t="shared" si="205"/>
        <v>0</v>
      </c>
      <c r="SEW162" s="211">
        <f t="shared" si="205"/>
        <v>0</v>
      </c>
      <c r="SEX162" s="211">
        <f t="shared" si="205"/>
        <v>0</v>
      </c>
      <c r="SEY162" s="211">
        <f t="shared" ref="SEY162:SHJ162" si="206" xml:space="preserve"> SEY$159</f>
        <v>0</v>
      </c>
      <c r="SEZ162" s="211">
        <f t="shared" si="206"/>
        <v>0</v>
      </c>
      <c r="SFA162" s="211">
        <f t="shared" si="206"/>
        <v>0</v>
      </c>
      <c r="SFB162" s="211">
        <f t="shared" si="206"/>
        <v>0</v>
      </c>
      <c r="SFC162" s="211">
        <f t="shared" si="206"/>
        <v>0</v>
      </c>
      <c r="SFD162" s="211">
        <f t="shared" si="206"/>
        <v>0</v>
      </c>
      <c r="SFE162" s="211">
        <f t="shared" si="206"/>
        <v>0</v>
      </c>
      <c r="SFF162" s="211">
        <f t="shared" si="206"/>
        <v>0</v>
      </c>
      <c r="SFG162" s="211">
        <f t="shared" si="206"/>
        <v>0</v>
      </c>
      <c r="SFH162" s="211">
        <f t="shared" si="206"/>
        <v>0</v>
      </c>
      <c r="SFI162" s="211">
        <f t="shared" si="206"/>
        <v>0</v>
      </c>
      <c r="SFJ162" s="211">
        <f t="shared" si="206"/>
        <v>0</v>
      </c>
      <c r="SFK162" s="211">
        <f t="shared" si="206"/>
        <v>0</v>
      </c>
      <c r="SFL162" s="211">
        <f t="shared" si="206"/>
        <v>0</v>
      </c>
      <c r="SFM162" s="211">
        <f t="shared" si="206"/>
        <v>0</v>
      </c>
      <c r="SFN162" s="211">
        <f t="shared" si="206"/>
        <v>0</v>
      </c>
      <c r="SFO162" s="211">
        <f t="shared" si="206"/>
        <v>0</v>
      </c>
      <c r="SFP162" s="211">
        <f t="shared" si="206"/>
        <v>0</v>
      </c>
      <c r="SFQ162" s="211">
        <f t="shared" si="206"/>
        <v>0</v>
      </c>
      <c r="SFR162" s="211">
        <f t="shared" si="206"/>
        <v>0</v>
      </c>
      <c r="SFS162" s="211">
        <f t="shared" si="206"/>
        <v>0</v>
      </c>
      <c r="SFT162" s="211">
        <f t="shared" si="206"/>
        <v>0</v>
      </c>
      <c r="SFU162" s="211">
        <f t="shared" si="206"/>
        <v>0</v>
      </c>
      <c r="SFV162" s="211">
        <f t="shared" si="206"/>
        <v>0</v>
      </c>
      <c r="SFW162" s="211">
        <f t="shared" si="206"/>
        <v>0</v>
      </c>
      <c r="SFX162" s="211">
        <f t="shared" si="206"/>
        <v>0</v>
      </c>
      <c r="SFY162" s="211">
        <f t="shared" si="206"/>
        <v>0</v>
      </c>
      <c r="SFZ162" s="211">
        <f t="shared" si="206"/>
        <v>0</v>
      </c>
      <c r="SGA162" s="211">
        <f t="shared" si="206"/>
        <v>0</v>
      </c>
      <c r="SGB162" s="211">
        <f t="shared" si="206"/>
        <v>0</v>
      </c>
      <c r="SGC162" s="211">
        <f t="shared" si="206"/>
        <v>0</v>
      </c>
      <c r="SGD162" s="211">
        <f t="shared" si="206"/>
        <v>0</v>
      </c>
      <c r="SGE162" s="211">
        <f t="shared" si="206"/>
        <v>0</v>
      </c>
      <c r="SGF162" s="211">
        <f t="shared" si="206"/>
        <v>0</v>
      </c>
      <c r="SGG162" s="211">
        <f t="shared" si="206"/>
        <v>0</v>
      </c>
      <c r="SGH162" s="211">
        <f t="shared" si="206"/>
        <v>0</v>
      </c>
      <c r="SGI162" s="211">
        <f t="shared" si="206"/>
        <v>0</v>
      </c>
      <c r="SGJ162" s="211">
        <f t="shared" si="206"/>
        <v>0</v>
      </c>
      <c r="SGK162" s="211">
        <f t="shared" si="206"/>
        <v>0</v>
      </c>
      <c r="SGL162" s="211">
        <f t="shared" si="206"/>
        <v>0</v>
      </c>
      <c r="SGM162" s="211">
        <f t="shared" si="206"/>
        <v>0</v>
      </c>
      <c r="SGN162" s="211">
        <f t="shared" si="206"/>
        <v>0</v>
      </c>
      <c r="SGO162" s="211">
        <f t="shared" si="206"/>
        <v>0</v>
      </c>
      <c r="SGP162" s="211">
        <f t="shared" si="206"/>
        <v>0</v>
      </c>
      <c r="SGQ162" s="211">
        <f t="shared" si="206"/>
        <v>0</v>
      </c>
      <c r="SGR162" s="211">
        <f t="shared" si="206"/>
        <v>0</v>
      </c>
      <c r="SGS162" s="211">
        <f t="shared" si="206"/>
        <v>0</v>
      </c>
      <c r="SGT162" s="211">
        <f t="shared" si="206"/>
        <v>0</v>
      </c>
      <c r="SGU162" s="211">
        <f t="shared" si="206"/>
        <v>0</v>
      </c>
      <c r="SGV162" s="211">
        <f t="shared" si="206"/>
        <v>0</v>
      </c>
      <c r="SGW162" s="211">
        <f t="shared" si="206"/>
        <v>0</v>
      </c>
      <c r="SGX162" s="211">
        <f t="shared" si="206"/>
        <v>0</v>
      </c>
      <c r="SGY162" s="211">
        <f t="shared" si="206"/>
        <v>0</v>
      </c>
      <c r="SGZ162" s="211">
        <f t="shared" si="206"/>
        <v>0</v>
      </c>
      <c r="SHA162" s="211">
        <f t="shared" si="206"/>
        <v>0</v>
      </c>
      <c r="SHB162" s="211">
        <f t="shared" si="206"/>
        <v>0</v>
      </c>
      <c r="SHC162" s="211">
        <f t="shared" si="206"/>
        <v>0</v>
      </c>
      <c r="SHD162" s="211">
        <f t="shared" si="206"/>
        <v>0</v>
      </c>
      <c r="SHE162" s="211">
        <f t="shared" si="206"/>
        <v>0</v>
      </c>
      <c r="SHF162" s="211">
        <f t="shared" si="206"/>
        <v>0</v>
      </c>
      <c r="SHG162" s="211">
        <f t="shared" si="206"/>
        <v>0</v>
      </c>
      <c r="SHH162" s="211">
        <f t="shared" si="206"/>
        <v>0</v>
      </c>
      <c r="SHI162" s="211">
        <f t="shared" si="206"/>
        <v>0</v>
      </c>
      <c r="SHJ162" s="211">
        <f t="shared" si="206"/>
        <v>0</v>
      </c>
      <c r="SHK162" s="211">
        <f t="shared" ref="SHK162:SJV162" si="207" xml:space="preserve"> SHK$159</f>
        <v>0</v>
      </c>
      <c r="SHL162" s="211">
        <f t="shared" si="207"/>
        <v>0</v>
      </c>
      <c r="SHM162" s="211">
        <f t="shared" si="207"/>
        <v>0</v>
      </c>
      <c r="SHN162" s="211">
        <f t="shared" si="207"/>
        <v>0</v>
      </c>
      <c r="SHO162" s="211">
        <f t="shared" si="207"/>
        <v>0</v>
      </c>
      <c r="SHP162" s="211">
        <f t="shared" si="207"/>
        <v>0</v>
      </c>
      <c r="SHQ162" s="211">
        <f t="shared" si="207"/>
        <v>0</v>
      </c>
      <c r="SHR162" s="211">
        <f t="shared" si="207"/>
        <v>0</v>
      </c>
      <c r="SHS162" s="211">
        <f t="shared" si="207"/>
        <v>0</v>
      </c>
      <c r="SHT162" s="211">
        <f t="shared" si="207"/>
        <v>0</v>
      </c>
      <c r="SHU162" s="211">
        <f t="shared" si="207"/>
        <v>0</v>
      </c>
      <c r="SHV162" s="211">
        <f t="shared" si="207"/>
        <v>0</v>
      </c>
      <c r="SHW162" s="211">
        <f t="shared" si="207"/>
        <v>0</v>
      </c>
      <c r="SHX162" s="211">
        <f t="shared" si="207"/>
        <v>0</v>
      </c>
      <c r="SHY162" s="211">
        <f t="shared" si="207"/>
        <v>0</v>
      </c>
      <c r="SHZ162" s="211">
        <f t="shared" si="207"/>
        <v>0</v>
      </c>
      <c r="SIA162" s="211">
        <f t="shared" si="207"/>
        <v>0</v>
      </c>
      <c r="SIB162" s="211">
        <f t="shared" si="207"/>
        <v>0</v>
      </c>
      <c r="SIC162" s="211">
        <f t="shared" si="207"/>
        <v>0</v>
      </c>
      <c r="SID162" s="211">
        <f t="shared" si="207"/>
        <v>0</v>
      </c>
      <c r="SIE162" s="211">
        <f t="shared" si="207"/>
        <v>0</v>
      </c>
      <c r="SIF162" s="211">
        <f t="shared" si="207"/>
        <v>0</v>
      </c>
      <c r="SIG162" s="211">
        <f t="shared" si="207"/>
        <v>0</v>
      </c>
      <c r="SIH162" s="211">
        <f t="shared" si="207"/>
        <v>0</v>
      </c>
      <c r="SII162" s="211">
        <f t="shared" si="207"/>
        <v>0</v>
      </c>
      <c r="SIJ162" s="211">
        <f t="shared" si="207"/>
        <v>0</v>
      </c>
      <c r="SIK162" s="211">
        <f t="shared" si="207"/>
        <v>0</v>
      </c>
      <c r="SIL162" s="211">
        <f t="shared" si="207"/>
        <v>0</v>
      </c>
      <c r="SIM162" s="211">
        <f t="shared" si="207"/>
        <v>0</v>
      </c>
      <c r="SIN162" s="211">
        <f t="shared" si="207"/>
        <v>0</v>
      </c>
      <c r="SIO162" s="211">
        <f t="shared" si="207"/>
        <v>0</v>
      </c>
      <c r="SIP162" s="211">
        <f t="shared" si="207"/>
        <v>0</v>
      </c>
      <c r="SIQ162" s="211">
        <f t="shared" si="207"/>
        <v>0</v>
      </c>
      <c r="SIR162" s="211">
        <f t="shared" si="207"/>
        <v>0</v>
      </c>
      <c r="SIS162" s="211">
        <f t="shared" si="207"/>
        <v>0</v>
      </c>
      <c r="SIT162" s="211">
        <f t="shared" si="207"/>
        <v>0</v>
      </c>
      <c r="SIU162" s="211">
        <f t="shared" si="207"/>
        <v>0</v>
      </c>
      <c r="SIV162" s="211">
        <f t="shared" si="207"/>
        <v>0</v>
      </c>
      <c r="SIW162" s="211">
        <f t="shared" si="207"/>
        <v>0</v>
      </c>
      <c r="SIX162" s="211">
        <f t="shared" si="207"/>
        <v>0</v>
      </c>
      <c r="SIY162" s="211">
        <f t="shared" si="207"/>
        <v>0</v>
      </c>
      <c r="SIZ162" s="211">
        <f t="shared" si="207"/>
        <v>0</v>
      </c>
      <c r="SJA162" s="211">
        <f t="shared" si="207"/>
        <v>0</v>
      </c>
      <c r="SJB162" s="211">
        <f t="shared" si="207"/>
        <v>0</v>
      </c>
      <c r="SJC162" s="211">
        <f t="shared" si="207"/>
        <v>0</v>
      </c>
      <c r="SJD162" s="211">
        <f t="shared" si="207"/>
        <v>0</v>
      </c>
      <c r="SJE162" s="211">
        <f t="shared" si="207"/>
        <v>0</v>
      </c>
      <c r="SJF162" s="211">
        <f t="shared" si="207"/>
        <v>0</v>
      </c>
      <c r="SJG162" s="211">
        <f t="shared" si="207"/>
        <v>0</v>
      </c>
      <c r="SJH162" s="211">
        <f t="shared" si="207"/>
        <v>0</v>
      </c>
      <c r="SJI162" s="211">
        <f t="shared" si="207"/>
        <v>0</v>
      </c>
      <c r="SJJ162" s="211">
        <f t="shared" si="207"/>
        <v>0</v>
      </c>
      <c r="SJK162" s="211">
        <f t="shared" si="207"/>
        <v>0</v>
      </c>
      <c r="SJL162" s="211">
        <f t="shared" si="207"/>
        <v>0</v>
      </c>
      <c r="SJM162" s="211">
        <f t="shared" si="207"/>
        <v>0</v>
      </c>
      <c r="SJN162" s="211">
        <f t="shared" si="207"/>
        <v>0</v>
      </c>
      <c r="SJO162" s="211">
        <f t="shared" si="207"/>
        <v>0</v>
      </c>
      <c r="SJP162" s="211">
        <f t="shared" si="207"/>
        <v>0</v>
      </c>
      <c r="SJQ162" s="211">
        <f t="shared" si="207"/>
        <v>0</v>
      </c>
      <c r="SJR162" s="211">
        <f t="shared" si="207"/>
        <v>0</v>
      </c>
      <c r="SJS162" s="211">
        <f t="shared" si="207"/>
        <v>0</v>
      </c>
      <c r="SJT162" s="211">
        <f t="shared" si="207"/>
        <v>0</v>
      </c>
      <c r="SJU162" s="211">
        <f t="shared" si="207"/>
        <v>0</v>
      </c>
      <c r="SJV162" s="211">
        <f t="shared" si="207"/>
        <v>0</v>
      </c>
      <c r="SJW162" s="211">
        <f t="shared" ref="SJW162:SMH162" si="208" xml:space="preserve"> SJW$159</f>
        <v>0</v>
      </c>
      <c r="SJX162" s="211">
        <f t="shared" si="208"/>
        <v>0</v>
      </c>
      <c r="SJY162" s="211">
        <f t="shared" si="208"/>
        <v>0</v>
      </c>
      <c r="SJZ162" s="211">
        <f t="shared" si="208"/>
        <v>0</v>
      </c>
      <c r="SKA162" s="211">
        <f t="shared" si="208"/>
        <v>0</v>
      </c>
      <c r="SKB162" s="211">
        <f t="shared" si="208"/>
        <v>0</v>
      </c>
      <c r="SKC162" s="211">
        <f t="shared" si="208"/>
        <v>0</v>
      </c>
      <c r="SKD162" s="211">
        <f t="shared" si="208"/>
        <v>0</v>
      </c>
      <c r="SKE162" s="211">
        <f t="shared" si="208"/>
        <v>0</v>
      </c>
      <c r="SKF162" s="211">
        <f t="shared" si="208"/>
        <v>0</v>
      </c>
      <c r="SKG162" s="211">
        <f t="shared" si="208"/>
        <v>0</v>
      </c>
      <c r="SKH162" s="211">
        <f t="shared" si="208"/>
        <v>0</v>
      </c>
      <c r="SKI162" s="211">
        <f t="shared" si="208"/>
        <v>0</v>
      </c>
      <c r="SKJ162" s="211">
        <f t="shared" si="208"/>
        <v>0</v>
      </c>
      <c r="SKK162" s="211">
        <f t="shared" si="208"/>
        <v>0</v>
      </c>
      <c r="SKL162" s="211">
        <f t="shared" si="208"/>
        <v>0</v>
      </c>
      <c r="SKM162" s="211">
        <f t="shared" si="208"/>
        <v>0</v>
      </c>
      <c r="SKN162" s="211">
        <f t="shared" si="208"/>
        <v>0</v>
      </c>
      <c r="SKO162" s="211">
        <f t="shared" si="208"/>
        <v>0</v>
      </c>
      <c r="SKP162" s="211">
        <f t="shared" si="208"/>
        <v>0</v>
      </c>
      <c r="SKQ162" s="211">
        <f t="shared" si="208"/>
        <v>0</v>
      </c>
      <c r="SKR162" s="211">
        <f t="shared" si="208"/>
        <v>0</v>
      </c>
      <c r="SKS162" s="211">
        <f t="shared" si="208"/>
        <v>0</v>
      </c>
      <c r="SKT162" s="211">
        <f t="shared" si="208"/>
        <v>0</v>
      </c>
      <c r="SKU162" s="211">
        <f t="shared" si="208"/>
        <v>0</v>
      </c>
      <c r="SKV162" s="211">
        <f t="shared" si="208"/>
        <v>0</v>
      </c>
      <c r="SKW162" s="211">
        <f t="shared" si="208"/>
        <v>0</v>
      </c>
      <c r="SKX162" s="211">
        <f t="shared" si="208"/>
        <v>0</v>
      </c>
      <c r="SKY162" s="211">
        <f t="shared" si="208"/>
        <v>0</v>
      </c>
      <c r="SKZ162" s="211">
        <f t="shared" si="208"/>
        <v>0</v>
      </c>
      <c r="SLA162" s="211">
        <f t="shared" si="208"/>
        <v>0</v>
      </c>
      <c r="SLB162" s="211">
        <f t="shared" si="208"/>
        <v>0</v>
      </c>
      <c r="SLC162" s="211">
        <f t="shared" si="208"/>
        <v>0</v>
      </c>
      <c r="SLD162" s="211">
        <f t="shared" si="208"/>
        <v>0</v>
      </c>
      <c r="SLE162" s="211">
        <f t="shared" si="208"/>
        <v>0</v>
      </c>
      <c r="SLF162" s="211">
        <f t="shared" si="208"/>
        <v>0</v>
      </c>
      <c r="SLG162" s="211">
        <f t="shared" si="208"/>
        <v>0</v>
      </c>
      <c r="SLH162" s="211">
        <f t="shared" si="208"/>
        <v>0</v>
      </c>
      <c r="SLI162" s="211">
        <f t="shared" si="208"/>
        <v>0</v>
      </c>
      <c r="SLJ162" s="211">
        <f t="shared" si="208"/>
        <v>0</v>
      </c>
      <c r="SLK162" s="211">
        <f t="shared" si="208"/>
        <v>0</v>
      </c>
      <c r="SLL162" s="211">
        <f t="shared" si="208"/>
        <v>0</v>
      </c>
      <c r="SLM162" s="211">
        <f t="shared" si="208"/>
        <v>0</v>
      </c>
      <c r="SLN162" s="211">
        <f t="shared" si="208"/>
        <v>0</v>
      </c>
      <c r="SLO162" s="211">
        <f t="shared" si="208"/>
        <v>0</v>
      </c>
      <c r="SLP162" s="211">
        <f t="shared" si="208"/>
        <v>0</v>
      </c>
      <c r="SLQ162" s="211">
        <f t="shared" si="208"/>
        <v>0</v>
      </c>
      <c r="SLR162" s="211">
        <f t="shared" si="208"/>
        <v>0</v>
      </c>
      <c r="SLS162" s="211">
        <f t="shared" si="208"/>
        <v>0</v>
      </c>
      <c r="SLT162" s="211">
        <f t="shared" si="208"/>
        <v>0</v>
      </c>
      <c r="SLU162" s="211">
        <f t="shared" si="208"/>
        <v>0</v>
      </c>
      <c r="SLV162" s="211">
        <f t="shared" si="208"/>
        <v>0</v>
      </c>
      <c r="SLW162" s="211">
        <f t="shared" si="208"/>
        <v>0</v>
      </c>
      <c r="SLX162" s="211">
        <f t="shared" si="208"/>
        <v>0</v>
      </c>
      <c r="SLY162" s="211">
        <f t="shared" si="208"/>
        <v>0</v>
      </c>
      <c r="SLZ162" s="211">
        <f t="shared" si="208"/>
        <v>0</v>
      </c>
      <c r="SMA162" s="211">
        <f t="shared" si="208"/>
        <v>0</v>
      </c>
      <c r="SMB162" s="211">
        <f t="shared" si="208"/>
        <v>0</v>
      </c>
      <c r="SMC162" s="211">
        <f t="shared" si="208"/>
        <v>0</v>
      </c>
      <c r="SMD162" s="211">
        <f t="shared" si="208"/>
        <v>0</v>
      </c>
      <c r="SME162" s="211">
        <f t="shared" si="208"/>
        <v>0</v>
      </c>
      <c r="SMF162" s="211">
        <f t="shared" si="208"/>
        <v>0</v>
      </c>
      <c r="SMG162" s="211">
        <f t="shared" si="208"/>
        <v>0</v>
      </c>
      <c r="SMH162" s="211">
        <f t="shared" si="208"/>
        <v>0</v>
      </c>
      <c r="SMI162" s="211">
        <f t="shared" ref="SMI162:SOT162" si="209" xml:space="preserve"> SMI$159</f>
        <v>0</v>
      </c>
      <c r="SMJ162" s="211">
        <f t="shared" si="209"/>
        <v>0</v>
      </c>
      <c r="SMK162" s="211">
        <f t="shared" si="209"/>
        <v>0</v>
      </c>
      <c r="SML162" s="211">
        <f t="shared" si="209"/>
        <v>0</v>
      </c>
      <c r="SMM162" s="211">
        <f t="shared" si="209"/>
        <v>0</v>
      </c>
      <c r="SMN162" s="211">
        <f t="shared" si="209"/>
        <v>0</v>
      </c>
      <c r="SMO162" s="211">
        <f t="shared" si="209"/>
        <v>0</v>
      </c>
      <c r="SMP162" s="211">
        <f t="shared" si="209"/>
        <v>0</v>
      </c>
      <c r="SMQ162" s="211">
        <f t="shared" si="209"/>
        <v>0</v>
      </c>
      <c r="SMR162" s="211">
        <f t="shared" si="209"/>
        <v>0</v>
      </c>
      <c r="SMS162" s="211">
        <f t="shared" si="209"/>
        <v>0</v>
      </c>
      <c r="SMT162" s="211">
        <f t="shared" si="209"/>
        <v>0</v>
      </c>
      <c r="SMU162" s="211">
        <f t="shared" si="209"/>
        <v>0</v>
      </c>
      <c r="SMV162" s="211">
        <f t="shared" si="209"/>
        <v>0</v>
      </c>
      <c r="SMW162" s="211">
        <f t="shared" si="209"/>
        <v>0</v>
      </c>
      <c r="SMX162" s="211">
        <f t="shared" si="209"/>
        <v>0</v>
      </c>
      <c r="SMY162" s="211">
        <f t="shared" si="209"/>
        <v>0</v>
      </c>
      <c r="SMZ162" s="211">
        <f t="shared" si="209"/>
        <v>0</v>
      </c>
      <c r="SNA162" s="211">
        <f t="shared" si="209"/>
        <v>0</v>
      </c>
      <c r="SNB162" s="211">
        <f t="shared" si="209"/>
        <v>0</v>
      </c>
      <c r="SNC162" s="211">
        <f t="shared" si="209"/>
        <v>0</v>
      </c>
      <c r="SND162" s="211">
        <f t="shared" si="209"/>
        <v>0</v>
      </c>
      <c r="SNE162" s="211">
        <f t="shared" si="209"/>
        <v>0</v>
      </c>
      <c r="SNF162" s="211">
        <f t="shared" si="209"/>
        <v>0</v>
      </c>
      <c r="SNG162" s="211">
        <f t="shared" si="209"/>
        <v>0</v>
      </c>
      <c r="SNH162" s="211">
        <f t="shared" si="209"/>
        <v>0</v>
      </c>
      <c r="SNI162" s="211">
        <f t="shared" si="209"/>
        <v>0</v>
      </c>
      <c r="SNJ162" s="211">
        <f t="shared" si="209"/>
        <v>0</v>
      </c>
      <c r="SNK162" s="211">
        <f t="shared" si="209"/>
        <v>0</v>
      </c>
      <c r="SNL162" s="211">
        <f t="shared" si="209"/>
        <v>0</v>
      </c>
      <c r="SNM162" s="211">
        <f t="shared" si="209"/>
        <v>0</v>
      </c>
      <c r="SNN162" s="211">
        <f t="shared" si="209"/>
        <v>0</v>
      </c>
      <c r="SNO162" s="211">
        <f t="shared" si="209"/>
        <v>0</v>
      </c>
      <c r="SNP162" s="211">
        <f t="shared" si="209"/>
        <v>0</v>
      </c>
      <c r="SNQ162" s="211">
        <f t="shared" si="209"/>
        <v>0</v>
      </c>
      <c r="SNR162" s="211">
        <f t="shared" si="209"/>
        <v>0</v>
      </c>
      <c r="SNS162" s="211">
        <f t="shared" si="209"/>
        <v>0</v>
      </c>
      <c r="SNT162" s="211">
        <f t="shared" si="209"/>
        <v>0</v>
      </c>
      <c r="SNU162" s="211">
        <f t="shared" si="209"/>
        <v>0</v>
      </c>
      <c r="SNV162" s="211">
        <f t="shared" si="209"/>
        <v>0</v>
      </c>
      <c r="SNW162" s="211">
        <f t="shared" si="209"/>
        <v>0</v>
      </c>
      <c r="SNX162" s="211">
        <f t="shared" si="209"/>
        <v>0</v>
      </c>
      <c r="SNY162" s="211">
        <f t="shared" si="209"/>
        <v>0</v>
      </c>
      <c r="SNZ162" s="211">
        <f t="shared" si="209"/>
        <v>0</v>
      </c>
      <c r="SOA162" s="211">
        <f t="shared" si="209"/>
        <v>0</v>
      </c>
      <c r="SOB162" s="211">
        <f t="shared" si="209"/>
        <v>0</v>
      </c>
      <c r="SOC162" s="211">
        <f t="shared" si="209"/>
        <v>0</v>
      </c>
      <c r="SOD162" s="211">
        <f t="shared" si="209"/>
        <v>0</v>
      </c>
      <c r="SOE162" s="211">
        <f t="shared" si="209"/>
        <v>0</v>
      </c>
      <c r="SOF162" s="211">
        <f t="shared" si="209"/>
        <v>0</v>
      </c>
      <c r="SOG162" s="211">
        <f t="shared" si="209"/>
        <v>0</v>
      </c>
      <c r="SOH162" s="211">
        <f t="shared" si="209"/>
        <v>0</v>
      </c>
      <c r="SOI162" s="211">
        <f t="shared" si="209"/>
        <v>0</v>
      </c>
      <c r="SOJ162" s="211">
        <f t="shared" si="209"/>
        <v>0</v>
      </c>
      <c r="SOK162" s="211">
        <f t="shared" si="209"/>
        <v>0</v>
      </c>
      <c r="SOL162" s="211">
        <f t="shared" si="209"/>
        <v>0</v>
      </c>
      <c r="SOM162" s="211">
        <f t="shared" si="209"/>
        <v>0</v>
      </c>
      <c r="SON162" s="211">
        <f t="shared" si="209"/>
        <v>0</v>
      </c>
      <c r="SOO162" s="211">
        <f t="shared" si="209"/>
        <v>0</v>
      </c>
      <c r="SOP162" s="211">
        <f t="shared" si="209"/>
        <v>0</v>
      </c>
      <c r="SOQ162" s="211">
        <f t="shared" si="209"/>
        <v>0</v>
      </c>
      <c r="SOR162" s="211">
        <f t="shared" si="209"/>
        <v>0</v>
      </c>
      <c r="SOS162" s="211">
        <f t="shared" si="209"/>
        <v>0</v>
      </c>
      <c r="SOT162" s="211">
        <f t="shared" si="209"/>
        <v>0</v>
      </c>
      <c r="SOU162" s="211">
        <f t="shared" ref="SOU162:SRF162" si="210" xml:space="preserve"> SOU$159</f>
        <v>0</v>
      </c>
      <c r="SOV162" s="211">
        <f t="shared" si="210"/>
        <v>0</v>
      </c>
      <c r="SOW162" s="211">
        <f t="shared" si="210"/>
        <v>0</v>
      </c>
      <c r="SOX162" s="211">
        <f t="shared" si="210"/>
        <v>0</v>
      </c>
      <c r="SOY162" s="211">
        <f t="shared" si="210"/>
        <v>0</v>
      </c>
      <c r="SOZ162" s="211">
        <f t="shared" si="210"/>
        <v>0</v>
      </c>
      <c r="SPA162" s="211">
        <f t="shared" si="210"/>
        <v>0</v>
      </c>
      <c r="SPB162" s="211">
        <f t="shared" si="210"/>
        <v>0</v>
      </c>
      <c r="SPC162" s="211">
        <f t="shared" si="210"/>
        <v>0</v>
      </c>
      <c r="SPD162" s="211">
        <f t="shared" si="210"/>
        <v>0</v>
      </c>
      <c r="SPE162" s="211">
        <f t="shared" si="210"/>
        <v>0</v>
      </c>
      <c r="SPF162" s="211">
        <f t="shared" si="210"/>
        <v>0</v>
      </c>
      <c r="SPG162" s="211">
        <f t="shared" si="210"/>
        <v>0</v>
      </c>
      <c r="SPH162" s="211">
        <f t="shared" si="210"/>
        <v>0</v>
      </c>
      <c r="SPI162" s="211">
        <f t="shared" si="210"/>
        <v>0</v>
      </c>
      <c r="SPJ162" s="211">
        <f t="shared" si="210"/>
        <v>0</v>
      </c>
      <c r="SPK162" s="211">
        <f t="shared" si="210"/>
        <v>0</v>
      </c>
      <c r="SPL162" s="211">
        <f t="shared" si="210"/>
        <v>0</v>
      </c>
      <c r="SPM162" s="211">
        <f t="shared" si="210"/>
        <v>0</v>
      </c>
      <c r="SPN162" s="211">
        <f t="shared" si="210"/>
        <v>0</v>
      </c>
      <c r="SPO162" s="211">
        <f t="shared" si="210"/>
        <v>0</v>
      </c>
      <c r="SPP162" s="211">
        <f t="shared" si="210"/>
        <v>0</v>
      </c>
      <c r="SPQ162" s="211">
        <f t="shared" si="210"/>
        <v>0</v>
      </c>
      <c r="SPR162" s="211">
        <f t="shared" si="210"/>
        <v>0</v>
      </c>
      <c r="SPS162" s="211">
        <f t="shared" si="210"/>
        <v>0</v>
      </c>
      <c r="SPT162" s="211">
        <f t="shared" si="210"/>
        <v>0</v>
      </c>
      <c r="SPU162" s="211">
        <f t="shared" si="210"/>
        <v>0</v>
      </c>
      <c r="SPV162" s="211">
        <f t="shared" si="210"/>
        <v>0</v>
      </c>
      <c r="SPW162" s="211">
        <f t="shared" si="210"/>
        <v>0</v>
      </c>
      <c r="SPX162" s="211">
        <f t="shared" si="210"/>
        <v>0</v>
      </c>
      <c r="SPY162" s="211">
        <f t="shared" si="210"/>
        <v>0</v>
      </c>
      <c r="SPZ162" s="211">
        <f t="shared" si="210"/>
        <v>0</v>
      </c>
      <c r="SQA162" s="211">
        <f t="shared" si="210"/>
        <v>0</v>
      </c>
      <c r="SQB162" s="211">
        <f t="shared" si="210"/>
        <v>0</v>
      </c>
      <c r="SQC162" s="211">
        <f t="shared" si="210"/>
        <v>0</v>
      </c>
      <c r="SQD162" s="211">
        <f t="shared" si="210"/>
        <v>0</v>
      </c>
      <c r="SQE162" s="211">
        <f t="shared" si="210"/>
        <v>0</v>
      </c>
      <c r="SQF162" s="211">
        <f t="shared" si="210"/>
        <v>0</v>
      </c>
      <c r="SQG162" s="211">
        <f t="shared" si="210"/>
        <v>0</v>
      </c>
      <c r="SQH162" s="211">
        <f t="shared" si="210"/>
        <v>0</v>
      </c>
      <c r="SQI162" s="211">
        <f t="shared" si="210"/>
        <v>0</v>
      </c>
      <c r="SQJ162" s="211">
        <f t="shared" si="210"/>
        <v>0</v>
      </c>
      <c r="SQK162" s="211">
        <f t="shared" si="210"/>
        <v>0</v>
      </c>
      <c r="SQL162" s="211">
        <f t="shared" si="210"/>
        <v>0</v>
      </c>
      <c r="SQM162" s="211">
        <f t="shared" si="210"/>
        <v>0</v>
      </c>
      <c r="SQN162" s="211">
        <f t="shared" si="210"/>
        <v>0</v>
      </c>
      <c r="SQO162" s="211">
        <f t="shared" si="210"/>
        <v>0</v>
      </c>
      <c r="SQP162" s="211">
        <f t="shared" si="210"/>
        <v>0</v>
      </c>
      <c r="SQQ162" s="211">
        <f t="shared" si="210"/>
        <v>0</v>
      </c>
      <c r="SQR162" s="211">
        <f t="shared" si="210"/>
        <v>0</v>
      </c>
      <c r="SQS162" s="211">
        <f t="shared" si="210"/>
        <v>0</v>
      </c>
      <c r="SQT162" s="211">
        <f t="shared" si="210"/>
        <v>0</v>
      </c>
      <c r="SQU162" s="211">
        <f t="shared" si="210"/>
        <v>0</v>
      </c>
      <c r="SQV162" s="211">
        <f t="shared" si="210"/>
        <v>0</v>
      </c>
      <c r="SQW162" s="211">
        <f t="shared" si="210"/>
        <v>0</v>
      </c>
      <c r="SQX162" s="211">
        <f t="shared" si="210"/>
        <v>0</v>
      </c>
      <c r="SQY162" s="211">
        <f t="shared" si="210"/>
        <v>0</v>
      </c>
      <c r="SQZ162" s="211">
        <f t="shared" si="210"/>
        <v>0</v>
      </c>
      <c r="SRA162" s="211">
        <f t="shared" si="210"/>
        <v>0</v>
      </c>
      <c r="SRB162" s="211">
        <f t="shared" si="210"/>
        <v>0</v>
      </c>
      <c r="SRC162" s="211">
        <f t="shared" si="210"/>
        <v>0</v>
      </c>
      <c r="SRD162" s="211">
        <f t="shared" si="210"/>
        <v>0</v>
      </c>
      <c r="SRE162" s="211">
        <f t="shared" si="210"/>
        <v>0</v>
      </c>
      <c r="SRF162" s="211">
        <f t="shared" si="210"/>
        <v>0</v>
      </c>
      <c r="SRG162" s="211">
        <f t="shared" ref="SRG162:STR162" si="211" xml:space="preserve"> SRG$159</f>
        <v>0</v>
      </c>
      <c r="SRH162" s="211">
        <f t="shared" si="211"/>
        <v>0</v>
      </c>
      <c r="SRI162" s="211">
        <f t="shared" si="211"/>
        <v>0</v>
      </c>
      <c r="SRJ162" s="211">
        <f t="shared" si="211"/>
        <v>0</v>
      </c>
      <c r="SRK162" s="211">
        <f t="shared" si="211"/>
        <v>0</v>
      </c>
      <c r="SRL162" s="211">
        <f t="shared" si="211"/>
        <v>0</v>
      </c>
      <c r="SRM162" s="211">
        <f t="shared" si="211"/>
        <v>0</v>
      </c>
      <c r="SRN162" s="211">
        <f t="shared" si="211"/>
        <v>0</v>
      </c>
      <c r="SRO162" s="211">
        <f t="shared" si="211"/>
        <v>0</v>
      </c>
      <c r="SRP162" s="211">
        <f t="shared" si="211"/>
        <v>0</v>
      </c>
      <c r="SRQ162" s="211">
        <f t="shared" si="211"/>
        <v>0</v>
      </c>
      <c r="SRR162" s="211">
        <f t="shared" si="211"/>
        <v>0</v>
      </c>
      <c r="SRS162" s="211">
        <f t="shared" si="211"/>
        <v>0</v>
      </c>
      <c r="SRT162" s="211">
        <f t="shared" si="211"/>
        <v>0</v>
      </c>
      <c r="SRU162" s="211">
        <f t="shared" si="211"/>
        <v>0</v>
      </c>
      <c r="SRV162" s="211">
        <f t="shared" si="211"/>
        <v>0</v>
      </c>
      <c r="SRW162" s="211">
        <f t="shared" si="211"/>
        <v>0</v>
      </c>
      <c r="SRX162" s="211">
        <f t="shared" si="211"/>
        <v>0</v>
      </c>
      <c r="SRY162" s="211">
        <f t="shared" si="211"/>
        <v>0</v>
      </c>
      <c r="SRZ162" s="211">
        <f t="shared" si="211"/>
        <v>0</v>
      </c>
      <c r="SSA162" s="211">
        <f t="shared" si="211"/>
        <v>0</v>
      </c>
      <c r="SSB162" s="211">
        <f t="shared" si="211"/>
        <v>0</v>
      </c>
      <c r="SSC162" s="211">
        <f t="shared" si="211"/>
        <v>0</v>
      </c>
      <c r="SSD162" s="211">
        <f t="shared" si="211"/>
        <v>0</v>
      </c>
      <c r="SSE162" s="211">
        <f t="shared" si="211"/>
        <v>0</v>
      </c>
      <c r="SSF162" s="211">
        <f t="shared" si="211"/>
        <v>0</v>
      </c>
      <c r="SSG162" s="211">
        <f t="shared" si="211"/>
        <v>0</v>
      </c>
      <c r="SSH162" s="211">
        <f t="shared" si="211"/>
        <v>0</v>
      </c>
      <c r="SSI162" s="211">
        <f t="shared" si="211"/>
        <v>0</v>
      </c>
      <c r="SSJ162" s="211">
        <f t="shared" si="211"/>
        <v>0</v>
      </c>
      <c r="SSK162" s="211">
        <f t="shared" si="211"/>
        <v>0</v>
      </c>
      <c r="SSL162" s="211">
        <f t="shared" si="211"/>
        <v>0</v>
      </c>
      <c r="SSM162" s="211">
        <f t="shared" si="211"/>
        <v>0</v>
      </c>
      <c r="SSN162" s="211">
        <f t="shared" si="211"/>
        <v>0</v>
      </c>
      <c r="SSO162" s="211">
        <f t="shared" si="211"/>
        <v>0</v>
      </c>
      <c r="SSP162" s="211">
        <f t="shared" si="211"/>
        <v>0</v>
      </c>
      <c r="SSQ162" s="211">
        <f t="shared" si="211"/>
        <v>0</v>
      </c>
      <c r="SSR162" s="211">
        <f t="shared" si="211"/>
        <v>0</v>
      </c>
      <c r="SSS162" s="211">
        <f t="shared" si="211"/>
        <v>0</v>
      </c>
      <c r="SST162" s="211">
        <f t="shared" si="211"/>
        <v>0</v>
      </c>
      <c r="SSU162" s="211">
        <f t="shared" si="211"/>
        <v>0</v>
      </c>
      <c r="SSV162" s="211">
        <f t="shared" si="211"/>
        <v>0</v>
      </c>
      <c r="SSW162" s="211">
        <f t="shared" si="211"/>
        <v>0</v>
      </c>
      <c r="SSX162" s="211">
        <f t="shared" si="211"/>
        <v>0</v>
      </c>
      <c r="SSY162" s="211">
        <f t="shared" si="211"/>
        <v>0</v>
      </c>
      <c r="SSZ162" s="211">
        <f t="shared" si="211"/>
        <v>0</v>
      </c>
      <c r="STA162" s="211">
        <f t="shared" si="211"/>
        <v>0</v>
      </c>
      <c r="STB162" s="211">
        <f t="shared" si="211"/>
        <v>0</v>
      </c>
      <c r="STC162" s="211">
        <f t="shared" si="211"/>
        <v>0</v>
      </c>
      <c r="STD162" s="211">
        <f t="shared" si="211"/>
        <v>0</v>
      </c>
      <c r="STE162" s="211">
        <f t="shared" si="211"/>
        <v>0</v>
      </c>
      <c r="STF162" s="211">
        <f t="shared" si="211"/>
        <v>0</v>
      </c>
      <c r="STG162" s="211">
        <f t="shared" si="211"/>
        <v>0</v>
      </c>
      <c r="STH162" s="211">
        <f t="shared" si="211"/>
        <v>0</v>
      </c>
      <c r="STI162" s="211">
        <f t="shared" si="211"/>
        <v>0</v>
      </c>
      <c r="STJ162" s="211">
        <f t="shared" si="211"/>
        <v>0</v>
      </c>
      <c r="STK162" s="211">
        <f t="shared" si="211"/>
        <v>0</v>
      </c>
      <c r="STL162" s="211">
        <f t="shared" si="211"/>
        <v>0</v>
      </c>
      <c r="STM162" s="211">
        <f t="shared" si="211"/>
        <v>0</v>
      </c>
      <c r="STN162" s="211">
        <f t="shared" si="211"/>
        <v>0</v>
      </c>
      <c r="STO162" s="211">
        <f t="shared" si="211"/>
        <v>0</v>
      </c>
      <c r="STP162" s="211">
        <f t="shared" si="211"/>
        <v>0</v>
      </c>
      <c r="STQ162" s="211">
        <f t="shared" si="211"/>
        <v>0</v>
      </c>
      <c r="STR162" s="211">
        <f t="shared" si="211"/>
        <v>0</v>
      </c>
      <c r="STS162" s="211">
        <f t="shared" ref="STS162:SWD162" si="212" xml:space="preserve"> STS$159</f>
        <v>0</v>
      </c>
      <c r="STT162" s="211">
        <f t="shared" si="212"/>
        <v>0</v>
      </c>
      <c r="STU162" s="211">
        <f t="shared" si="212"/>
        <v>0</v>
      </c>
      <c r="STV162" s="211">
        <f t="shared" si="212"/>
        <v>0</v>
      </c>
      <c r="STW162" s="211">
        <f t="shared" si="212"/>
        <v>0</v>
      </c>
      <c r="STX162" s="211">
        <f t="shared" si="212"/>
        <v>0</v>
      </c>
      <c r="STY162" s="211">
        <f t="shared" si="212"/>
        <v>0</v>
      </c>
      <c r="STZ162" s="211">
        <f t="shared" si="212"/>
        <v>0</v>
      </c>
      <c r="SUA162" s="211">
        <f t="shared" si="212"/>
        <v>0</v>
      </c>
      <c r="SUB162" s="211">
        <f t="shared" si="212"/>
        <v>0</v>
      </c>
      <c r="SUC162" s="211">
        <f t="shared" si="212"/>
        <v>0</v>
      </c>
      <c r="SUD162" s="211">
        <f t="shared" si="212"/>
        <v>0</v>
      </c>
      <c r="SUE162" s="211">
        <f t="shared" si="212"/>
        <v>0</v>
      </c>
      <c r="SUF162" s="211">
        <f t="shared" si="212"/>
        <v>0</v>
      </c>
      <c r="SUG162" s="211">
        <f t="shared" si="212"/>
        <v>0</v>
      </c>
      <c r="SUH162" s="211">
        <f t="shared" si="212"/>
        <v>0</v>
      </c>
      <c r="SUI162" s="211">
        <f t="shared" si="212"/>
        <v>0</v>
      </c>
      <c r="SUJ162" s="211">
        <f t="shared" si="212"/>
        <v>0</v>
      </c>
      <c r="SUK162" s="211">
        <f t="shared" si="212"/>
        <v>0</v>
      </c>
      <c r="SUL162" s="211">
        <f t="shared" si="212"/>
        <v>0</v>
      </c>
      <c r="SUM162" s="211">
        <f t="shared" si="212"/>
        <v>0</v>
      </c>
      <c r="SUN162" s="211">
        <f t="shared" si="212"/>
        <v>0</v>
      </c>
      <c r="SUO162" s="211">
        <f t="shared" si="212"/>
        <v>0</v>
      </c>
      <c r="SUP162" s="211">
        <f t="shared" si="212"/>
        <v>0</v>
      </c>
      <c r="SUQ162" s="211">
        <f t="shared" si="212"/>
        <v>0</v>
      </c>
      <c r="SUR162" s="211">
        <f t="shared" si="212"/>
        <v>0</v>
      </c>
      <c r="SUS162" s="211">
        <f t="shared" si="212"/>
        <v>0</v>
      </c>
      <c r="SUT162" s="211">
        <f t="shared" si="212"/>
        <v>0</v>
      </c>
      <c r="SUU162" s="211">
        <f t="shared" si="212"/>
        <v>0</v>
      </c>
      <c r="SUV162" s="211">
        <f t="shared" si="212"/>
        <v>0</v>
      </c>
      <c r="SUW162" s="211">
        <f t="shared" si="212"/>
        <v>0</v>
      </c>
      <c r="SUX162" s="211">
        <f t="shared" si="212"/>
        <v>0</v>
      </c>
      <c r="SUY162" s="211">
        <f t="shared" si="212"/>
        <v>0</v>
      </c>
      <c r="SUZ162" s="211">
        <f t="shared" si="212"/>
        <v>0</v>
      </c>
      <c r="SVA162" s="211">
        <f t="shared" si="212"/>
        <v>0</v>
      </c>
      <c r="SVB162" s="211">
        <f t="shared" si="212"/>
        <v>0</v>
      </c>
      <c r="SVC162" s="211">
        <f t="shared" si="212"/>
        <v>0</v>
      </c>
      <c r="SVD162" s="211">
        <f t="shared" si="212"/>
        <v>0</v>
      </c>
      <c r="SVE162" s="211">
        <f t="shared" si="212"/>
        <v>0</v>
      </c>
      <c r="SVF162" s="211">
        <f t="shared" si="212"/>
        <v>0</v>
      </c>
      <c r="SVG162" s="211">
        <f t="shared" si="212"/>
        <v>0</v>
      </c>
      <c r="SVH162" s="211">
        <f t="shared" si="212"/>
        <v>0</v>
      </c>
      <c r="SVI162" s="211">
        <f t="shared" si="212"/>
        <v>0</v>
      </c>
      <c r="SVJ162" s="211">
        <f t="shared" si="212"/>
        <v>0</v>
      </c>
      <c r="SVK162" s="211">
        <f t="shared" si="212"/>
        <v>0</v>
      </c>
      <c r="SVL162" s="211">
        <f t="shared" si="212"/>
        <v>0</v>
      </c>
      <c r="SVM162" s="211">
        <f t="shared" si="212"/>
        <v>0</v>
      </c>
      <c r="SVN162" s="211">
        <f t="shared" si="212"/>
        <v>0</v>
      </c>
      <c r="SVO162" s="211">
        <f t="shared" si="212"/>
        <v>0</v>
      </c>
      <c r="SVP162" s="211">
        <f t="shared" si="212"/>
        <v>0</v>
      </c>
      <c r="SVQ162" s="211">
        <f t="shared" si="212"/>
        <v>0</v>
      </c>
      <c r="SVR162" s="211">
        <f t="shared" si="212"/>
        <v>0</v>
      </c>
      <c r="SVS162" s="211">
        <f t="shared" si="212"/>
        <v>0</v>
      </c>
      <c r="SVT162" s="211">
        <f t="shared" si="212"/>
        <v>0</v>
      </c>
      <c r="SVU162" s="211">
        <f t="shared" si="212"/>
        <v>0</v>
      </c>
      <c r="SVV162" s="211">
        <f t="shared" si="212"/>
        <v>0</v>
      </c>
      <c r="SVW162" s="211">
        <f t="shared" si="212"/>
        <v>0</v>
      </c>
      <c r="SVX162" s="211">
        <f t="shared" si="212"/>
        <v>0</v>
      </c>
      <c r="SVY162" s="211">
        <f t="shared" si="212"/>
        <v>0</v>
      </c>
      <c r="SVZ162" s="211">
        <f t="shared" si="212"/>
        <v>0</v>
      </c>
      <c r="SWA162" s="211">
        <f t="shared" si="212"/>
        <v>0</v>
      </c>
      <c r="SWB162" s="211">
        <f t="shared" si="212"/>
        <v>0</v>
      </c>
      <c r="SWC162" s="211">
        <f t="shared" si="212"/>
        <v>0</v>
      </c>
      <c r="SWD162" s="211">
        <f t="shared" si="212"/>
        <v>0</v>
      </c>
      <c r="SWE162" s="211">
        <f t="shared" ref="SWE162:SYP162" si="213" xml:space="preserve"> SWE$159</f>
        <v>0</v>
      </c>
      <c r="SWF162" s="211">
        <f t="shared" si="213"/>
        <v>0</v>
      </c>
      <c r="SWG162" s="211">
        <f t="shared" si="213"/>
        <v>0</v>
      </c>
      <c r="SWH162" s="211">
        <f t="shared" si="213"/>
        <v>0</v>
      </c>
      <c r="SWI162" s="211">
        <f t="shared" si="213"/>
        <v>0</v>
      </c>
      <c r="SWJ162" s="211">
        <f t="shared" si="213"/>
        <v>0</v>
      </c>
      <c r="SWK162" s="211">
        <f t="shared" si="213"/>
        <v>0</v>
      </c>
      <c r="SWL162" s="211">
        <f t="shared" si="213"/>
        <v>0</v>
      </c>
      <c r="SWM162" s="211">
        <f t="shared" si="213"/>
        <v>0</v>
      </c>
      <c r="SWN162" s="211">
        <f t="shared" si="213"/>
        <v>0</v>
      </c>
      <c r="SWO162" s="211">
        <f t="shared" si="213"/>
        <v>0</v>
      </c>
      <c r="SWP162" s="211">
        <f t="shared" si="213"/>
        <v>0</v>
      </c>
      <c r="SWQ162" s="211">
        <f t="shared" si="213"/>
        <v>0</v>
      </c>
      <c r="SWR162" s="211">
        <f t="shared" si="213"/>
        <v>0</v>
      </c>
      <c r="SWS162" s="211">
        <f t="shared" si="213"/>
        <v>0</v>
      </c>
      <c r="SWT162" s="211">
        <f t="shared" si="213"/>
        <v>0</v>
      </c>
      <c r="SWU162" s="211">
        <f t="shared" si="213"/>
        <v>0</v>
      </c>
      <c r="SWV162" s="211">
        <f t="shared" si="213"/>
        <v>0</v>
      </c>
      <c r="SWW162" s="211">
        <f t="shared" si="213"/>
        <v>0</v>
      </c>
      <c r="SWX162" s="211">
        <f t="shared" si="213"/>
        <v>0</v>
      </c>
      <c r="SWY162" s="211">
        <f t="shared" si="213"/>
        <v>0</v>
      </c>
      <c r="SWZ162" s="211">
        <f t="shared" si="213"/>
        <v>0</v>
      </c>
      <c r="SXA162" s="211">
        <f t="shared" si="213"/>
        <v>0</v>
      </c>
      <c r="SXB162" s="211">
        <f t="shared" si="213"/>
        <v>0</v>
      </c>
      <c r="SXC162" s="211">
        <f t="shared" si="213"/>
        <v>0</v>
      </c>
      <c r="SXD162" s="211">
        <f t="shared" si="213"/>
        <v>0</v>
      </c>
      <c r="SXE162" s="211">
        <f t="shared" si="213"/>
        <v>0</v>
      </c>
      <c r="SXF162" s="211">
        <f t="shared" si="213"/>
        <v>0</v>
      </c>
      <c r="SXG162" s="211">
        <f t="shared" si="213"/>
        <v>0</v>
      </c>
      <c r="SXH162" s="211">
        <f t="shared" si="213"/>
        <v>0</v>
      </c>
      <c r="SXI162" s="211">
        <f t="shared" si="213"/>
        <v>0</v>
      </c>
      <c r="SXJ162" s="211">
        <f t="shared" si="213"/>
        <v>0</v>
      </c>
      <c r="SXK162" s="211">
        <f t="shared" si="213"/>
        <v>0</v>
      </c>
      <c r="SXL162" s="211">
        <f t="shared" si="213"/>
        <v>0</v>
      </c>
      <c r="SXM162" s="211">
        <f t="shared" si="213"/>
        <v>0</v>
      </c>
      <c r="SXN162" s="211">
        <f t="shared" si="213"/>
        <v>0</v>
      </c>
      <c r="SXO162" s="211">
        <f t="shared" si="213"/>
        <v>0</v>
      </c>
      <c r="SXP162" s="211">
        <f t="shared" si="213"/>
        <v>0</v>
      </c>
      <c r="SXQ162" s="211">
        <f t="shared" si="213"/>
        <v>0</v>
      </c>
      <c r="SXR162" s="211">
        <f t="shared" si="213"/>
        <v>0</v>
      </c>
      <c r="SXS162" s="211">
        <f t="shared" si="213"/>
        <v>0</v>
      </c>
      <c r="SXT162" s="211">
        <f t="shared" si="213"/>
        <v>0</v>
      </c>
      <c r="SXU162" s="211">
        <f t="shared" si="213"/>
        <v>0</v>
      </c>
      <c r="SXV162" s="211">
        <f t="shared" si="213"/>
        <v>0</v>
      </c>
      <c r="SXW162" s="211">
        <f t="shared" si="213"/>
        <v>0</v>
      </c>
      <c r="SXX162" s="211">
        <f t="shared" si="213"/>
        <v>0</v>
      </c>
      <c r="SXY162" s="211">
        <f t="shared" si="213"/>
        <v>0</v>
      </c>
      <c r="SXZ162" s="211">
        <f t="shared" si="213"/>
        <v>0</v>
      </c>
      <c r="SYA162" s="211">
        <f t="shared" si="213"/>
        <v>0</v>
      </c>
      <c r="SYB162" s="211">
        <f t="shared" si="213"/>
        <v>0</v>
      </c>
      <c r="SYC162" s="211">
        <f t="shared" si="213"/>
        <v>0</v>
      </c>
      <c r="SYD162" s="211">
        <f t="shared" si="213"/>
        <v>0</v>
      </c>
      <c r="SYE162" s="211">
        <f t="shared" si="213"/>
        <v>0</v>
      </c>
      <c r="SYF162" s="211">
        <f t="shared" si="213"/>
        <v>0</v>
      </c>
      <c r="SYG162" s="211">
        <f t="shared" si="213"/>
        <v>0</v>
      </c>
      <c r="SYH162" s="211">
        <f t="shared" si="213"/>
        <v>0</v>
      </c>
      <c r="SYI162" s="211">
        <f t="shared" si="213"/>
        <v>0</v>
      </c>
      <c r="SYJ162" s="211">
        <f t="shared" si="213"/>
        <v>0</v>
      </c>
      <c r="SYK162" s="211">
        <f t="shared" si="213"/>
        <v>0</v>
      </c>
      <c r="SYL162" s="211">
        <f t="shared" si="213"/>
        <v>0</v>
      </c>
      <c r="SYM162" s="211">
        <f t="shared" si="213"/>
        <v>0</v>
      </c>
      <c r="SYN162" s="211">
        <f t="shared" si="213"/>
        <v>0</v>
      </c>
      <c r="SYO162" s="211">
        <f t="shared" si="213"/>
        <v>0</v>
      </c>
      <c r="SYP162" s="211">
        <f t="shared" si="213"/>
        <v>0</v>
      </c>
      <c r="SYQ162" s="211">
        <f t="shared" ref="SYQ162:TBB162" si="214" xml:space="preserve"> SYQ$159</f>
        <v>0</v>
      </c>
      <c r="SYR162" s="211">
        <f t="shared" si="214"/>
        <v>0</v>
      </c>
      <c r="SYS162" s="211">
        <f t="shared" si="214"/>
        <v>0</v>
      </c>
      <c r="SYT162" s="211">
        <f t="shared" si="214"/>
        <v>0</v>
      </c>
      <c r="SYU162" s="211">
        <f t="shared" si="214"/>
        <v>0</v>
      </c>
      <c r="SYV162" s="211">
        <f t="shared" si="214"/>
        <v>0</v>
      </c>
      <c r="SYW162" s="211">
        <f t="shared" si="214"/>
        <v>0</v>
      </c>
      <c r="SYX162" s="211">
        <f t="shared" si="214"/>
        <v>0</v>
      </c>
      <c r="SYY162" s="211">
        <f t="shared" si="214"/>
        <v>0</v>
      </c>
      <c r="SYZ162" s="211">
        <f t="shared" si="214"/>
        <v>0</v>
      </c>
      <c r="SZA162" s="211">
        <f t="shared" si="214"/>
        <v>0</v>
      </c>
      <c r="SZB162" s="211">
        <f t="shared" si="214"/>
        <v>0</v>
      </c>
      <c r="SZC162" s="211">
        <f t="shared" si="214"/>
        <v>0</v>
      </c>
      <c r="SZD162" s="211">
        <f t="shared" si="214"/>
        <v>0</v>
      </c>
      <c r="SZE162" s="211">
        <f t="shared" si="214"/>
        <v>0</v>
      </c>
      <c r="SZF162" s="211">
        <f t="shared" si="214"/>
        <v>0</v>
      </c>
      <c r="SZG162" s="211">
        <f t="shared" si="214"/>
        <v>0</v>
      </c>
      <c r="SZH162" s="211">
        <f t="shared" si="214"/>
        <v>0</v>
      </c>
      <c r="SZI162" s="211">
        <f t="shared" si="214"/>
        <v>0</v>
      </c>
      <c r="SZJ162" s="211">
        <f t="shared" si="214"/>
        <v>0</v>
      </c>
      <c r="SZK162" s="211">
        <f t="shared" si="214"/>
        <v>0</v>
      </c>
      <c r="SZL162" s="211">
        <f t="shared" si="214"/>
        <v>0</v>
      </c>
      <c r="SZM162" s="211">
        <f t="shared" si="214"/>
        <v>0</v>
      </c>
      <c r="SZN162" s="211">
        <f t="shared" si="214"/>
        <v>0</v>
      </c>
      <c r="SZO162" s="211">
        <f t="shared" si="214"/>
        <v>0</v>
      </c>
      <c r="SZP162" s="211">
        <f t="shared" si="214"/>
        <v>0</v>
      </c>
      <c r="SZQ162" s="211">
        <f t="shared" si="214"/>
        <v>0</v>
      </c>
      <c r="SZR162" s="211">
        <f t="shared" si="214"/>
        <v>0</v>
      </c>
      <c r="SZS162" s="211">
        <f t="shared" si="214"/>
        <v>0</v>
      </c>
      <c r="SZT162" s="211">
        <f t="shared" si="214"/>
        <v>0</v>
      </c>
      <c r="SZU162" s="211">
        <f t="shared" si="214"/>
        <v>0</v>
      </c>
      <c r="SZV162" s="211">
        <f t="shared" si="214"/>
        <v>0</v>
      </c>
      <c r="SZW162" s="211">
        <f t="shared" si="214"/>
        <v>0</v>
      </c>
      <c r="SZX162" s="211">
        <f t="shared" si="214"/>
        <v>0</v>
      </c>
      <c r="SZY162" s="211">
        <f t="shared" si="214"/>
        <v>0</v>
      </c>
      <c r="SZZ162" s="211">
        <f t="shared" si="214"/>
        <v>0</v>
      </c>
      <c r="TAA162" s="211">
        <f t="shared" si="214"/>
        <v>0</v>
      </c>
      <c r="TAB162" s="211">
        <f t="shared" si="214"/>
        <v>0</v>
      </c>
      <c r="TAC162" s="211">
        <f t="shared" si="214"/>
        <v>0</v>
      </c>
      <c r="TAD162" s="211">
        <f t="shared" si="214"/>
        <v>0</v>
      </c>
      <c r="TAE162" s="211">
        <f t="shared" si="214"/>
        <v>0</v>
      </c>
      <c r="TAF162" s="211">
        <f t="shared" si="214"/>
        <v>0</v>
      </c>
      <c r="TAG162" s="211">
        <f t="shared" si="214"/>
        <v>0</v>
      </c>
      <c r="TAH162" s="211">
        <f t="shared" si="214"/>
        <v>0</v>
      </c>
      <c r="TAI162" s="211">
        <f t="shared" si="214"/>
        <v>0</v>
      </c>
      <c r="TAJ162" s="211">
        <f t="shared" si="214"/>
        <v>0</v>
      </c>
      <c r="TAK162" s="211">
        <f t="shared" si="214"/>
        <v>0</v>
      </c>
      <c r="TAL162" s="211">
        <f t="shared" si="214"/>
        <v>0</v>
      </c>
      <c r="TAM162" s="211">
        <f t="shared" si="214"/>
        <v>0</v>
      </c>
      <c r="TAN162" s="211">
        <f t="shared" si="214"/>
        <v>0</v>
      </c>
      <c r="TAO162" s="211">
        <f t="shared" si="214"/>
        <v>0</v>
      </c>
      <c r="TAP162" s="211">
        <f t="shared" si="214"/>
        <v>0</v>
      </c>
      <c r="TAQ162" s="211">
        <f t="shared" si="214"/>
        <v>0</v>
      </c>
      <c r="TAR162" s="211">
        <f t="shared" si="214"/>
        <v>0</v>
      </c>
      <c r="TAS162" s="211">
        <f t="shared" si="214"/>
        <v>0</v>
      </c>
      <c r="TAT162" s="211">
        <f t="shared" si="214"/>
        <v>0</v>
      </c>
      <c r="TAU162" s="211">
        <f t="shared" si="214"/>
        <v>0</v>
      </c>
      <c r="TAV162" s="211">
        <f t="shared" si="214"/>
        <v>0</v>
      </c>
      <c r="TAW162" s="211">
        <f t="shared" si="214"/>
        <v>0</v>
      </c>
      <c r="TAX162" s="211">
        <f t="shared" si="214"/>
        <v>0</v>
      </c>
      <c r="TAY162" s="211">
        <f t="shared" si="214"/>
        <v>0</v>
      </c>
      <c r="TAZ162" s="211">
        <f t="shared" si="214"/>
        <v>0</v>
      </c>
      <c r="TBA162" s="211">
        <f t="shared" si="214"/>
        <v>0</v>
      </c>
      <c r="TBB162" s="211">
        <f t="shared" si="214"/>
        <v>0</v>
      </c>
      <c r="TBC162" s="211">
        <f t="shared" ref="TBC162:TDN162" si="215" xml:space="preserve"> TBC$159</f>
        <v>0</v>
      </c>
      <c r="TBD162" s="211">
        <f t="shared" si="215"/>
        <v>0</v>
      </c>
      <c r="TBE162" s="211">
        <f t="shared" si="215"/>
        <v>0</v>
      </c>
      <c r="TBF162" s="211">
        <f t="shared" si="215"/>
        <v>0</v>
      </c>
      <c r="TBG162" s="211">
        <f t="shared" si="215"/>
        <v>0</v>
      </c>
      <c r="TBH162" s="211">
        <f t="shared" si="215"/>
        <v>0</v>
      </c>
      <c r="TBI162" s="211">
        <f t="shared" si="215"/>
        <v>0</v>
      </c>
      <c r="TBJ162" s="211">
        <f t="shared" si="215"/>
        <v>0</v>
      </c>
      <c r="TBK162" s="211">
        <f t="shared" si="215"/>
        <v>0</v>
      </c>
      <c r="TBL162" s="211">
        <f t="shared" si="215"/>
        <v>0</v>
      </c>
      <c r="TBM162" s="211">
        <f t="shared" si="215"/>
        <v>0</v>
      </c>
      <c r="TBN162" s="211">
        <f t="shared" si="215"/>
        <v>0</v>
      </c>
      <c r="TBO162" s="211">
        <f t="shared" si="215"/>
        <v>0</v>
      </c>
      <c r="TBP162" s="211">
        <f t="shared" si="215"/>
        <v>0</v>
      </c>
      <c r="TBQ162" s="211">
        <f t="shared" si="215"/>
        <v>0</v>
      </c>
      <c r="TBR162" s="211">
        <f t="shared" si="215"/>
        <v>0</v>
      </c>
      <c r="TBS162" s="211">
        <f t="shared" si="215"/>
        <v>0</v>
      </c>
      <c r="TBT162" s="211">
        <f t="shared" si="215"/>
        <v>0</v>
      </c>
      <c r="TBU162" s="211">
        <f t="shared" si="215"/>
        <v>0</v>
      </c>
      <c r="TBV162" s="211">
        <f t="shared" si="215"/>
        <v>0</v>
      </c>
      <c r="TBW162" s="211">
        <f t="shared" si="215"/>
        <v>0</v>
      </c>
      <c r="TBX162" s="211">
        <f t="shared" si="215"/>
        <v>0</v>
      </c>
      <c r="TBY162" s="211">
        <f t="shared" si="215"/>
        <v>0</v>
      </c>
      <c r="TBZ162" s="211">
        <f t="shared" si="215"/>
        <v>0</v>
      </c>
      <c r="TCA162" s="211">
        <f t="shared" si="215"/>
        <v>0</v>
      </c>
      <c r="TCB162" s="211">
        <f t="shared" si="215"/>
        <v>0</v>
      </c>
      <c r="TCC162" s="211">
        <f t="shared" si="215"/>
        <v>0</v>
      </c>
      <c r="TCD162" s="211">
        <f t="shared" si="215"/>
        <v>0</v>
      </c>
      <c r="TCE162" s="211">
        <f t="shared" si="215"/>
        <v>0</v>
      </c>
      <c r="TCF162" s="211">
        <f t="shared" si="215"/>
        <v>0</v>
      </c>
      <c r="TCG162" s="211">
        <f t="shared" si="215"/>
        <v>0</v>
      </c>
      <c r="TCH162" s="211">
        <f t="shared" si="215"/>
        <v>0</v>
      </c>
      <c r="TCI162" s="211">
        <f t="shared" si="215"/>
        <v>0</v>
      </c>
      <c r="TCJ162" s="211">
        <f t="shared" si="215"/>
        <v>0</v>
      </c>
      <c r="TCK162" s="211">
        <f t="shared" si="215"/>
        <v>0</v>
      </c>
      <c r="TCL162" s="211">
        <f t="shared" si="215"/>
        <v>0</v>
      </c>
      <c r="TCM162" s="211">
        <f t="shared" si="215"/>
        <v>0</v>
      </c>
      <c r="TCN162" s="211">
        <f t="shared" si="215"/>
        <v>0</v>
      </c>
      <c r="TCO162" s="211">
        <f t="shared" si="215"/>
        <v>0</v>
      </c>
      <c r="TCP162" s="211">
        <f t="shared" si="215"/>
        <v>0</v>
      </c>
      <c r="TCQ162" s="211">
        <f t="shared" si="215"/>
        <v>0</v>
      </c>
      <c r="TCR162" s="211">
        <f t="shared" si="215"/>
        <v>0</v>
      </c>
      <c r="TCS162" s="211">
        <f t="shared" si="215"/>
        <v>0</v>
      </c>
      <c r="TCT162" s="211">
        <f t="shared" si="215"/>
        <v>0</v>
      </c>
      <c r="TCU162" s="211">
        <f t="shared" si="215"/>
        <v>0</v>
      </c>
      <c r="TCV162" s="211">
        <f t="shared" si="215"/>
        <v>0</v>
      </c>
      <c r="TCW162" s="211">
        <f t="shared" si="215"/>
        <v>0</v>
      </c>
      <c r="TCX162" s="211">
        <f t="shared" si="215"/>
        <v>0</v>
      </c>
      <c r="TCY162" s="211">
        <f t="shared" si="215"/>
        <v>0</v>
      </c>
      <c r="TCZ162" s="211">
        <f t="shared" si="215"/>
        <v>0</v>
      </c>
      <c r="TDA162" s="211">
        <f t="shared" si="215"/>
        <v>0</v>
      </c>
      <c r="TDB162" s="211">
        <f t="shared" si="215"/>
        <v>0</v>
      </c>
      <c r="TDC162" s="211">
        <f t="shared" si="215"/>
        <v>0</v>
      </c>
      <c r="TDD162" s="211">
        <f t="shared" si="215"/>
        <v>0</v>
      </c>
      <c r="TDE162" s="211">
        <f t="shared" si="215"/>
        <v>0</v>
      </c>
      <c r="TDF162" s="211">
        <f t="shared" si="215"/>
        <v>0</v>
      </c>
      <c r="TDG162" s="211">
        <f t="shared" si="215"/>
        <v>0</v>
      </c>
      <c r="TDH162" s="211">
        <f t="shared" si="215"/>
        <v>0</v>
      </c>
      <c r="TDI162" s="211">
        <f t="shared" si="215"/>
        <v>0</v>
      </c>
      <c r="TDJ162" s="211">
        <f t="shared" si="215"/>
        <v>0</v>
      </c>
      <c r="TDK162" s="211">
        <f t="shared" si="215"/>
        <v>0</v>
      </c>
      <c r="TDL162" s="211">
        <f t="shared" si="215"/>
        <v>0</v>
      </c>
      <c r="TDM162" s="211">
        <f t="shared" si="215"/>
        <v>0</v>
      </c>
      <c r="TDN162" s="211">
        <f t="shared" si="215"/>
        <v>0</v>
      </c>
      <c r="TDO162" s="211">
        <f t="shared" ref="TDO162:TFZ162" si="216" xml:space="preserve"> TDO$159</f>
        <v>0</v>
      </c>
      <c r="TDP162" s="211">
        <f t="shared" si="216"/>
        <v>0</v>
      </c>
      <c r="TDQ162" s="211">
        <f t="shared" si="216"/>
        <v>0</v>
      </c>
      <c r="TDR162" s="211">
        <f t="shared" si="216"/>
        <v>0</v>
      </c>
      <c r="TDS162" s="211">
        <f t="shared" si="216"/>
        <v>0</v>
      </c>
      <c r="TDT162" s="211">
        <f t="shared" si="216"/>
        <v>0</v>
      </c>
      <c r="TDU162" s="211">
        <f t="shared" si="216"/>
        <v>0</v>
      </c>
      <c r="TDV162" s="211">
        <f t="shared" si="216"/>
        <v>0</v>
      </c>
      <c r="TDW162" s="211">
        <f t="shared" si="216"/>
        <v>0</v>
      </c>
      <c r="TDX162" s="211">
        <f t="shared" si="216"/>
        <v>0</v>
      </c>
      <c r="TDY162" s="211">
        <f t="shared" si="216"/>
        <v>0</v>
      </c>
      <c r="TDZ162" s="211">
        <f t="shared" si="216"/>
        <v>0</v>
      </c>
      <c r="TEA162" s="211">
        <f t="shared" si="216"/>
        <v>0</v>
      </c>
      <c r="TEB162" s="211">
        <f t="shared" si="216"/>
        <v>0</v>
      </c>
      <c r="TEC162" s="211">
        <f t="shared" si="216"/>
        <v>0</v>
      </c>
      <c r="TED162" s="211">
        <f t="shared" si="216"/>
        <v>0</v>
      </c>
      <c r="TEE162" s="211">
        <f t="shared" si="216"/>
        <v>0</v>
      </c>
      <c r="TEF162" s="211">
        <f t="shared" si="216"/>
        <v>0</v>
      </c>
      <c r="TEG162" s="211">
        <f t="shared" si="216"/>
        <v>0</v>
      </c>
      <c r="TEH162" s="211">
        <f t="shared" si="216"/>
        <v>0</v>
      </c>
      <c r="TEI162" s="211">
        <f t="shared" si="216"/>
        <v>0</v>
      </c>
      <c r="TEJ162" s="211">
        <f t="shared" si="216"/>
        <v>0</v>
      </c>
      <c r="TEK162" s="211">
        <f t="shared" si="216"/>
        <v>0</v>
      </c>
      <c r="TEL162" s="211">
        <f t="shared" si="216"/>
        <v>0</v>
      </c>
      <c r="TEM162" s="211">
        <f t="shared" si="216"/>
        <v>0</v>
      </c>
      <c r="TEN162" s="211">
        <f t="shared" si="216"/>
        <v>0</v>
      </c>
      <c r="TEO162" s="211">
        <f t="shared" si="216"/>
        <v>0</v>
      </c>
      <c r="TEP162" s="211">
        <f t="shared" si="216"/>
        <v>0</v>
      </c>
      <c r="TEQ162" s="211">
        <f t="shared" si="216"/>
        <v>0</v>
      </c>
      <c r="TER162" s="211">
        <f t="shared" si="216"/>
        <v>0</v>
      </c>
      <c r="TES162" s="211">
        <f t="shared" si="216"/>
        <v>0</v>
      </c>
      <c r="TET162" s="211">
        <f t="shared" si="216"/>
        <v>0</v>
      </c>
      <c r="TEU162" s="211">
        <f t="shared" si="216"/>
        <v>0</v>
      </c>
      <c r="TEV162" s="211">
        <f t="shared" si="216"/>
        <v>0</v>
      </c>
      <c r="TEW162" s="211">
        <f t="shared" si="216"/>
        <v>0</v>
      </c>
      <c r="TEX162" s="211">
        <f t="shared" si="216"/>
        <v>0</v>
      </c>
      <c r="TEY162" s="211">
        <f t="shared" si="216"/>
        <v>0</v>
      </c>
      <c r="TEZ162" s="211">
        <f t="shared" si="216"/>
        <v>0</v>
      </c>
      <c r="TFA162" s="211">
        <f t="shared" si="216"/>
        <v>0</v>
      </c>
      <c r="TFB162" s="211">
        <f t="shared" si="216"/>
        <v>0</v>
      </c>
      <c r="TFC162" s="211">
        <f t="shared" si="216"/>
        <v>0</v>
      </c>
      <c r="TFD162" s="211">
        <f t="shared" si="216"/>
        <v>0</v>
      </c>
      <c r="TFE162" s="211">
        <f t="shared" si="216"/>
        <v>0</v>
      </c>
      <c r="TFF162" s="211">
        <f t="shared" si="216"/>
        <v>0</v>
      </c>
      <c r="TFG162" s="211">
        <f t="shared" si="216"/>
        <v>0</v>
      </c>
      <c r="TFH162" s="211">
        <f t="shared" si="216"/>
        <v>0</v>
      </c>
      <c r="TFI162" s="211">
        <f t="shared" si="216"/>
        <v>0</v>
      </c>
      <c r="TFJ162" s="211">
        <f t="shared" si="216"/>
        <v>0</v>
      </c>
      <c r="TFK162" s="211">
        <f t="shared" si="216"/>
        <v>0</v>
      </c>
      <c r="TFL162" s="211">
        <f t="shared" si="216"/>
        <v>0</v>
      </c>
      <c r="TFM162" s="211">
        <f t="shared" si="216"/>
        <v>0</v>
      </c>
      <c r="TFN162" s="211">
        <f t="shared" si="216"/>
        <v>0</v>
      </c>
      <c r="TFO162" s="211">
        <f t="shared" si="216"/>
        <v>0</v>
      </c>
      <c r="TFP162" s="211">
        <f t="shared" si="216"/>
        <v>0</v>
      </c>
      <c r="TFQ162" s="211">
        <f t="shared" si="216"/>
        <v>0</v>
      </c>
      <c r="TFR162" s="211">
        <f t="shared" si="216"/>
        <v>0</v>
      </c>
      <c r="TFS162" s="211">
        <f t="shared" si="216"/>
        <v>0</v>
      </c>
      <c r="TFT162" s="211">
        <f t="shared" si="216"/>
        <v>0</v>
      </c>
      <c r="TFU162" s="211">
        <f t="shared" si="216"/>
        <v>0</v>
      </c>
      <c r="TFV162" s="211">
        <f t="shared" si="216"/>
        <v>0</v>
      </c>
      <c r="TFW162" s="211">
        <f t="shared" si="216"/>
        <v>0</v>
      </c>
      <c r="TFX162" s="211">
        <f t="shared" si="216"/>
        <v>0</v>
      </c>
      <c r="TFY162" s="211">
        <f t="shared" si="216"/>
        <v>0</v>
      </c>
      <c r="TFZ162" s="211">
        <f t="shared" si="216"/>
        <v>0</v>
      </c>
      <c r="TGA162" s="211">
        <f t="shared" ref="TGA162:TIL162" si="217" xml:space="preserve"> TGA$159</f>
        <v>0</v>
      </c>
      <c r="TGB162" s="211">
        <f t="shared" si="217"/>
        <v>0</v>
      </c>
      <c r="TGC162" s="211">
        <f t="shared" si="217"/>
        <v>0</v>
      </c>
      <c r="TGD162" s="211">
        <f t="shared" si="217"/>
        <v>0</v>
      </c>
      <c r="TGE162" s="211">
        <f t="shared" si="217"/>
        <v>0</v>
      </c>
      <c r="TGF162" s="211">
        <f t="shared" si="217"/>
        <v>0</v>
      </c>
      <c r="TGG162" s="211">
        <f t="shared" si="217"/>
        <v>0</v>
      </c>
      <c r="TGH162" s="211">
        <f t="shared" si="217"/>
        <v>0</v>
      </c>
      <c r="TGI162" s="211">
        <f t="shared" si="217"/>
        <v>0</v>
      </c>
      <c r="TGJ162" s="211">
        <f t="shared" si="217"/>
        <v>0</v>
      </c>
      <c r="TGK162" s="211">
        <f t="shared" si="217"/>
        <v>0</v>
      </c>
      <c r="TGL162" s="211">
        <f t="shared" si="217"/>
        <v>0</v>
      </c>
      <c r="TGM162" s="211">
        <f t="shared" si="217"/>
        <v>0</v>
      </c>
      <c r="TGN162" s="211">
        <f t="shared" si="217"/>
        <v>0</v>
      </c>
      <c r="TGO162" s="211">
        <f t="shared" si="217"/>
        <v>0</v>
      </c>
      <c r="TGP162" s="211">
        <f t="shared" si="217"/>
        <v>0</v>
      </c>
      <c r="TGQ162" s="211">
        <f t="shared" si="217"/>
        <v>0</v>
      </c>
      <c r="TGR162" s="211">
        <f t="shared" si="217"/>
        <v>0</v>
      </c>
      <c r="TGS162" s="211">
        <f t="shared" si="217"/>
        <v>0</v>
      </c>
      <c r="TGT162" s="211">
        <f t="shared" si="217"/>
        <v>0</v>
      </c>
      <c r="TGU162" s="211">
        <f t="shared" si="217"/>
        <v>0</v>
      </c>
      <c r="TGV162" s="211">
        <f t="shared" si="217"/>
        <v>0</v>
      </c>
      <c r="TGW162" s="211">
        <f t="shared" si="217"/>
        <v>0</v>
      </c>
      <c r="TGX162" s="211">
        <f t="shared" si="217"/>
        <v>0</v>
      </c>
      <c r="TGY162" s="211">
        <f t="shared" si="217"/>
        <v>0</v>
      </c>
      <c r="TGZ162" s="211">
        <f t="shared" si="217"/>
        <v>0</v>
      </c>
      <c r="THA162" s="211">
        <f t="shared" si="217"/>
        <v>0</v>
      </c>
      <c r="THB162" s="211">
        <f t="shared" si="217"/>
        <v>0</v>
      </c>
      <c r="THC162" s="211">
        <f t="shared" si="217"/>
        <v>0</v>
      </c>
      <c r="THD162" s="211">
        <f t="shared" si="217"/>
        <v>0</v>
      </c>
      <c r="THE162" s="211">
        <f t="shared" si="217"/>
        <v>0</v>
      </c>
      <c r="THF162" s="211">
        <f t="shared" si="217"/>
        <v>0</v>
      </c>
      <c r="THG162" s="211">
        <f t="shared" si="217"/>
        <v>0</v>
      </c>
      <c r="THH162" s="211">
        <f t="shared" si="217"/>
        <v>0</v>
      </c>
      <c r="THI162" s="211">
        <f t="shared" si="217"/>
        <v>0</v>
      </c>
      <c r="THJ162" s="211">
        <f t="shared" si="217"/>
        <v>0</v>
      </c>
      <c r="THK162" s="211">
        <f t="shared" si="217"/>
        <v>0</v>
      </c>
      <c r="THL162" s="211">
        <f t="shared" si="217"/>
        <v>0</v>
      </c>
      <c r="THM162" s="211">
        <f t="shared" si="217"/>
        <v>0</v>
      </c>
      <c r="THN162" s="211">
        <f t="shared" si="217"/>
        <v>0</v>
      </c>
      <c r="THO162" s="211">
        <f t="shared" si="217"/>
        <v>0</v>
      </c>
      <c r="THP162" s="211">
        <f t="shared" si="217"/>
        <v>0</v>
      </c>
      <c r="THQ162" s="211">
        <f t="shared" si="217"/>
        <v>0</v>
      </c>
      <c r="THR162" s="211">
        <f t="shared" si="217"/>
        <v>0</v>
      </c>
      <c r="THS162" s="211">
        <f t="shared" si="217"/>
        <v>0</v>
      </c>
      <c r="THT162" s="211">
        <f t="shared" si="217"/>
        <v>0</v>
      </c>
      <c r="THU162" s="211">
        <f t="shared" si="217"/>
        <v>0</v>
      </c>
      <c r="THV162" s="211">
        <f t="shared" si="217"/>
        <v>0</v>
      </c>
      <c r="THW162" s="211">
        <f t="shared" si="217"/>
        <v>0</v>
      </c>
      <c r="THX162" s="211">
        <f t="shared" si="217"/>
        <v>0</v>
      </c>
      <c r="THY162" s="211">
        <f t="shared" si="217"/>
        <v>0</v>
      </c>
      <c r="THZ162" s="211">
        <f t="shared" si="217"/>
        <v>0</v>
      </c>
      <c r="TIA162" s="211">
        <f t="shared" si="217"/>
        <v>0</v>
      </c>
      <c r="TIB162" s="211">
        <f t="shared" si="217"/>
        <v>0</v>
      </c>
      <c r="TIC162" s="211">
        <f t="shared" si="217"/>
        <v>0</v>
      </c>
      <c r="TID162" s="211">
        <f t="shared" si="217"/>
        <v>0</v>
      </c>
      <c r="TIE162" s="211">
        <f t="shared" si="217"/>
        <v>0</v>
      </c>
      <c r="TIF162" s="211">
        <f t="shared" si="217"/>
        <v>0</v>
      </c>
      <c r="TIG162" s="211">
        <f t="shared" si="217"/>
        <v>0</v>
      </c>
      <c r="TIH162" s="211">
        <f t="shared" si="217"/>
        <v>0</v>
      </c>
      <c r="TII162" s="211">
        <f t="shared" si="217"/>
        <v>0</v>
      </c>
      <c r="TIJ162" s="211">
        <f t="shared" si="217"/>
        <v>0</v>
      </c>
      <c r="TIK162" s="211">
        <f t="shared" si="217"/>
        <v>0</v>
      </c>
      <c r="TIL162" s="211">
        <f t="shared" si="217"/>
        <v>0</v>
      </c>
      <c r="TIM162" s="211">
        <f t="shared" ref="TIM162:TKX162" si="218" xml:space="preserve"> TIM$159</f>
        <v>0</v>
      </c>
      <c r="TIN162" s="211">
        <f t="shared" si="218"/>
        <v>0</v>
      </c>
      <c r="TIO162" s="211">
        <f t="shared" si="218"/>
        <v>0</v>
      </c>
      <c r="TIP162" s="211">
        <f t="shared" si="218"/>
        <v>0</v>
      </c>
      <c r="TIQ162" s="211">
        <f t="shared" si="218"/>
        <v>0</v>
      </c>
      <c r="TIR162" s="211">
        <f t="shared" si="218"/>
        <v>0</v>
      </c>
      <c r="TIS162" s="211">
        <f t="shared" si="218"/>
        <v>0</v>
      </c>
      <c r="TIT162" s="211">
        <f t="shared" si="218"/>
        <v>0</v>
      </c>
      <c r="TIU162" s="211">
        <f t="shared" si="218"/>
        <v>0</v>
      </c>
      <c r="TIV162" s="211">
        <f t="shared" si="218"/>
        <v>0</v>
      </c>
      <c r="TIW162" s="211">
        <f t="shared" si="218"/>
        <v>0</v>
      </c>
      <c r="TIX162" s="211">
        <f t="shared" si="218"/>
        <v>0</v>
      </c>
      <c r="TIY162" s="211">
        <f t="shared" si="218"/>
        <v>0</v>
      </c>
      <c r="TIZ162" s="211">
        <f t="shared" si="218"/>
        <v>0</v>
      </c>
      <c r="TJA162" s="211">
        <f t="shared" si="218"/>
        <v>0</v>
      </c>
      <c r="TJB162" s="211">
        <f t="shared" si="218"/>
        <v>0</v>
      </c>
      <c r="TJC162" s="211">
        <f t="shared" si="218"/>
        <v>0</v>
      </c>
      <c r="TJD162" s="211">
        <f t="shared" si="218"/>
        <v>0</v>
      </c>
      <c r="TJE162" s="211">
        <f t="shared" si="218"/>
        <v>0</v>
      </c>
      <c r="TJF162" s="211">
        <f t="shared" si="218"/>
        <v>0</v>
      </c>
      <c r="TJG162" s="211">
        <f t="shared" si="218"/>
        <v>0</v>
      </c>
      <c r="TJH162" s="211">
        <f t="shared" si="218"/>
        <v>0</v>
      </c>
      <c r="TJI162" s="211">
        <f t="shared" si="218"/>
        <v>0</v>
      </c>
      <c r="TJJ162" s="211">
        <f t="shared" si="218"/>
        <v>0</v>
      </c>
      <c r="TJK162" s="211">
        <f t="shared" si="218"/>
        <v>0</v>
      </c>
      <c r="TJL162" s="211">
        <f t="shared" si="218"/>
        <v>0</v>
      </c>
      <c r="TJM162" s="211">
        <f t="shared" si="218"/>
        <v>0</v>
      </c>
      <c r="TJN162" s="211">
        <f t="shared" si="218"/>
        <v>0</v>
      </c>
      <c r="TJO162" s="211">
        <f t="shared" si="218"/>
        <v>0</v>
      </c>
      <c r="TJP162" s="211">
        <f t="shared" si="218"/>
        <v>0</v>
      </c>
      <c r="TJQ162" s="211">
        <f t="shared" si="218"/>
        <v>0</v>
      </c>
      <c r="TJR162" s="211">
        <f t="shared" si="218"/>
        <v>0</v>
      </c>
      <c r="TJS162" s="211">
        <f t="shared" si="218"/>
        <v>0</v>
      </c>
      <c r="TJT162" s="211">
        <f t="shared" si="218"/>
        <v>0</v>
      </c>
      <c r="TJU162" s="211">
        <f t="shared" si="218"/>
        <v>0</v>
      </c>
      <c r="TJV162" s="211">
        <f t="shared" si="218"/>
        <v>0</v>
      </c>
      <c r="TJW162" s="211">
        <f t="shared" si="218"/>
        <v>0</v>
      </c>
      <c r="TJX162" s="211">
        <f t="shared" si="218"/>
        <v>0</v>
      </c>
      <c r="TJY162" s="211">
        <f t="shared" si="218"/>
        <v>0</v>
      </c>
      <c r="TJZ162" s="211">
        <f t="shared" si="218"/>
        <v>0</v>
      </c>
      <c r="TKA162" s="211">
        <f t="shared" si="218"/>
        <v>0</v>
      </c>
      <c r="TKB162" s="211">
        <f t="shared" si="218"/>
        <v>0</v>
      </c>
      <c r="TKC162" s="211">
        <f t="shared" si="218"/>
        <v>0</v>
      </c>
      <c r="TKD162" s="211">
        <f t="shared" si="218"/>
        <v>0</v>
      </c>
      <c r="TKE162" s="211">
        <f t="shared" si="218"/>
        <v>0</v>
      </c>
      <c r="TKF162" s="211">
        <f t="shared" si="218"/>
        <v>0</v>
      </c>
      <c r="TKG162" s="211">
        <f t="shared" si="218"/>
        <v>0</v>
      </c>
      <c r="TKH162" s="211">
        <f t="shared" si="218"/>
        <v>0</v>
      </c>
      <c r="TKI162" s="211">
        <f t="shared" si="218"/>
        <v>0</v>
      </c>
      <c r="TKJ162" s="211">
        <f t="shared" si="218"/>
        <v>0</v>
      </c>
      <c r="TKK162" s="211">
        <f t="shared" si="218"/>
        <v>0</v>
      </c>
      <c r="TKL162" s="211">
        <f t="shared" si="218"/>
        <v>0</v>
      </c>
      <c r="TKM162" s="211">
        <f t="shared" si="218"/>
        <v>0</v>
      </c>
      <c r="TKN162" s="211">
        <f t="shared" si="218"/>
        <v>0</v>
      </c>
      <c r="TKO162" s="211">
        <f t="shared" si="218"/>
        <v>0</v>
      </c>
      <c r="TKP162" s="211">
        <f t="shared" si="218"/>
        <v>0</v>
      </c>
      <c r="TKQ162" s="211">
        <f t="shared" si="218"/>
        <v>0</v>
      </c>
      <c r="TKR162" s="211">
        <f t="shared" si="218"/>
        <v>0</v>
      </c>
      <c r="TKS162" s="211">
        <f t="shared" si="218"/>
        <v>0</v>
      </c>
      <c r="TKT162" s="211">
        <f t="shared" si="218"/>
        <v>0</v>
      </c>
      <c r="TKU162" s="211">
        <f t="shared" si="218"/>
        <v>0</v>
      </c>
      <c r="TKV162" s="211">
        <f t="shared" si="218"/>
        <v>0</v>
      </c>
      <c r="TKW162" s="211">
        <f t="shared" si="218"/>
        <v>0</v>
      </c>
      <c r="TKX162" s="211">
        <f t="shared" si="218"/>
        <v>0</v>
      </c>
      <c r="TKY162" s="211">
        <f t="shared" ref="TKY162:TNJ162" si="219" xml:space="preserve"> TKY$159</f>
        <v>0</v>
      </c>
      <c r="TKZ162" s="211">
        <f t="shared" si="219"/>
        <v>0</v>
      </c>
      <c r="TLA162" s="211">
        <f t="shared" si="219"/>
        <v>0</v>
      </c>
      <c r="TLB162" s="211">
        <f t="shared" si="219"/>
        <v>0</v>
      </c>
      <c r="TLC162" s="211">
        <f t="shared" si="219"/>
        <v>0</v>
      </c>
      <c r="TLD162" s="211">
        <f t="shared" si="219"/>
        <v>0</v>
      </c>
      <c r="TLE162" s="211">
        <f t="shared" si="219"/>
        <v>0</v>
      </c>
      <c r="TLF162" s="211">
        <f t="shared" si="219"/>
        <v>0</v>
      </c>
      <c r="TLG162" s="211">
        <f t="shared" si="219"/>
        <v>0</v>
      </c>
      <c r="TLH162" s="211">
        <f t="shared" si="219"/>
        <v>0</v>
      </c>
      <c r="TLI162" s="211">
        <f t="shared" si="219"/>
        <v>0</v>
      </c>
      <c r="TLJ162" s="211">
        <f t="shared" si="219"/>
        <v>0</v>
      </c>
      <c r="TLK162" s="211">
        <f t="shared" si="219"/>
        <v>0</v>
      </c>
      <c r="TLL162" s="211">
        <f t="shared" si="219"/>
        <v>0</v>
      </c>
      <c r="TLM162" s="211">
        <f t="shared" si="219"/>
        <v>0</v>
      </c>
      <c r="TLN162" s="211">
        <f t="shared" si="219"/>
        <v>0</v>
      </c>
      <c r="TLO162" s="211">
        <f t="shared" si="219"/>
        <v>0</v>
      </c>
      <c r="TLP162" s="211">
        <f t="shared" si="219"/>
        <v>0</v>
      </c>
      <c r="TLQ162" s="211">
        <f t="shared" si="219"/>
        <v>0</v>
      </c>
      <c r="TLR162" s="211">
        <f t="shared" si="219"/>
        <v>0</v>
      </c>
      <c r="TLS162" s="211">
        <f t="shared" si="219"/>
        <v>0</v>
      </c>
      <c r="TLT162" s="211">
        <f t="shared" si="219"/>
        <v>0</v>
      </c>
      <c r="TLU162" s="211">
        <f t="shared" si="219"/>
        <v>0</v>
      </c>
      <c r="TLV162" s="211">
        <f t="shared" si="219"/>
        <v>0</v>
      </c>
      <c r="TLW162" s="211">
        <f t="shared" si="219"/>
        <v>0</v>
      </c>
      <c r="TLX162" s="211">
        <f t="shared" si="219"/>
        <v>0</v>
      </c>
      <c r="TLY162" s="211">
        <f t="shared" si="219"/>
        <v>0</v>
      </c>
      <c r="TLZ162" s="211">
        <f t="shared" si="219"/>
        <v>0</v>
      </c>
      <c r="TMA162" s="211">
        <f t="shared" si="219"/>
        <v>0</v>
      </c>
      <c r="TMB162" s="211">
        <f t="shared" si="219"/>
        <v>0</v>
      </c>
      <c r="TMC162" s="211">
        <f t="shared" si="219"/>
        <v>0</v>
      </c>
      <c r="TMD162" s="211">
        <f t="shared" si="219"/>
        <v>0</v>
      </c>
      <c r="TME162" s="211">
        <f t="shared" si="219"/>
        <v>0</v>
      </c>
      <c r="TMF162" s="211">
        <f t="shared" si="219"/>
        <v>0</v>
      </c>
      <c r="TMG162" s="211">
        <f t="shared" si="219"/>
        <v>0</v>
      </c>
      <c r="TMH162" s="211">
        <f t="shared" si="219"/>
        <v>0</v>
      </c>
      <c r="TMI162" s="211">
        <f t="shared" si="219"/>
        <v>0</v>
      </c>
      <c r="TMJ162" s="211">
        <f t="shared" si="219"/>
        <v>0</v>
      </c>
      <c r="TMK162" s="211">
        <f t="shared" si="219"/>
        <v>0</v>
      </c>
      <c r="TML162" s="211">
        <f t="shared" si="219"/>
        <v>0</v>
      </c>
      <c r="TMM162" s="211">
        <f t="shared" si="219"/>
        <v>0</v>
      </c>
      <c r="TMN162" s="211">
        <f t="shared" si="219"/>
        <v>0</v>
      </c>
      <c r="TMO162" s="211">
        <f t="shared" si="219"/>
        <v>0</v>
      </c>
      <c r="TMP162" s="211">
        <f t="shared" si="219"/>
        <v>0</v>
      </c>
      <c r="TMQ162" s="211">
        <f t="shared" si="219"/>
        <v>0</v>
      </c>
      <c r="TMR162" s="211">
        <f t="shared" si="219"/>
        <v>0</v>
      </c>
      <c r="TMS162" s="211">
        <f t="shared" si="219"/>
        <v>0</v>
      </c>
      <c r="TMT162" s="211">
        <f t="shared" si="219"/>
        <v>0</v>
      </c>
      <c r="TMU162" s="211">
        <f t="shared" si="219"/>
        <v>0</v>
      </c>
      <c r="TMV162" s="211">
        <f t="shared" si="219"/>
        <v>0</v>
      </c>
      <c r="TMW162" s="211">
        <f t="shared" si="219"/>
        <v>0</v>
      </c>
      <c r="TMX162" s="211">
        <f t="shared" si="219"/>
        <v>0</v>
      </c>
      <c r="TMY162" s="211">
        <f t="shared" si="219"/>
        <v>0</v>
      </c>
      <c r="TMZ162" s="211">
        <f t="shared" si="219"/>
        <v>0</v>
      </c>
      <c r="TNA162" s="211">
        <f t="shared" si="219"/>
        <v>0</v>
      </c>
      <c r="TNB162" s="211">
        <f t="shared" si="219"/>
        <v>0</v>
      </c>
      <c r="TNC162" s="211">
        <f t="shared" si="219"/>
        <v>0</v>
      </c>
      <c r="TND162" s="211">
        <f t="shared" si="219"/>
        <v>0</v>
      </c>
      <c r="TNE162" s="211">
        <f t="shared" si="219"/>
        <v>0</v>
      </c>
      <c r="TNF162" s="211">
        <f t="shared" si="219"/>
        <v>0</v>
      </c>
      <c r="TNG162" s="211">
        <f t="shared" si="219"/>
        <v>0</v>
      </c>
      <c r="TNH162" s="211">
        <f t="shared" si="219"/>
        <v>0</v>
      </c>
      <c r="TNI162" s="211">
        <f t="shared" si="219"/>
        <v>0</v>
      </c>
      <c r="TNJ162" s="211">
        <f t="shared" si="219"/>
        <v>0</v>
      </c>
      <c r="TNK162" s="211">
        <f t="shared" ref="TNK162:TPV162" si="220" xml:space="preserve"> TNK$159</f>
        <v>0</v>
      </c>
      <c r="TNL162" s="211">
        <f t="shared" si="220"/>
        <v>0</v>
      </c>
      <c r="TNM162" s="211">
        <f t="shared" si="220"/>
        <v>0</v>
      </c>
      <c r="TNN162" s="211">
        <f t="shared" si="220"/>
        <v>0</v>
      </c>
      <c r="TNO162" s="211">
        <f t="shared" si="220"/>
        <v>0</v>
      </c>
      <c r="TNP162" s="211">
        <f t="shared" si="220"/>
        <v>0</v>
      </c>
      <c r="TNQ162" s="211">
        <f t="shared" si="220"/>
        <v>0</v>
      </c>
      <c r="TNR162" s="211">
        <f t="shared" si="220"/>
        <v>0</v>
      </c>
      <c r="TNS162" s="211">
        <f t="shared" si="220"/>
        <v>0</v>
      </c>
      <c r="TNT162" s="211">
        <f t="shared" si="220"/>
        <v>0</v>
      </c>
      <c r="TNU162" s="211">
        <f t="shared" si="220"/>
        <v>0</v>
      </c>
      <c r="TNV162" s="211">
        <f t="shared" si="220"/>
        <v>0</v>
      </c>
      <c r="TNW162" s="211">
        <f t="shared" si="220"/>
        <v>0</v>
      </c>
      <c r="TNX162" s="211">
        <f t="shared" si="220"/>
        <v>0</v>
      </c>
      <c r="TNY162" s="211">
        <f t="shared" si="220"/>
        <v>0</v>
      </c>
      <c r="TNZ162" s="211">
        <f t="shared" si="220"/>
        <v>0</v>
      </c>
      <c r="TOA162" s="211">
        <f t="shared" si="220"/>
        <v>0</v>
      </c>
      <c r="TOB162" s="211">
        <f t="shared" si="220"/>
        <v>0</v>
      </c>
      <c r="TOC162" s="211">
        <f t="shared" si="220"/>
        <v>0</v>
      </c>
      <c r="TOD162" s="211">
        <f t="shared" si="220"/>
        <v>0</v>
      </c>
      <c r="TOE162" s="211">
        <f t="shared" si="220"/>
        <v>0</v>
      </c>
      <c r="TOF162" s="211">
        <f t="shared" si="220"/>
        <v>0</v>
      </c>
      <c r="TOG162" s="211">
        <f t="shared" si="220"/>
        <v>0</v>
      </c>
      <c r="TOH162" s="211">
        <f t="shared" si="220"/>
        <v>0</v>
      </c>
      <c r="TOI162" s="211">
        <f t="shared" si="220"/>
        <v>0</v>
      </c>
      <c r="TOJ162" s="211">
        <f t="shared" si="220"/>
        <v>0</v>
      </c>
      <c r="TOK162" s="211">
        <f t="shared" si="220"/>
        <v>0</v>
      </c>
      <c r="TOL162" s="211">
        <f t="shared" si="220"/>
        <v>0</v>
      </c>
      <c r="TOM162" s="211">
        <f t="shared" si="220"/>
        <v>0</v>
      </c>
      <c r="TON162" s="211">
        <f t="shared" si="220"/>
        <v>0</v>
      </c>
      <c r="TOO162" s="211">
        <f t="shared" si="220"/>
        <v>0</v>
      </c>
      <c r="TOP162" s="211">
        <f t="shared" si="220"/>
        <v>0</v>
      </c>
      <c r="TOQ162" s="211">
        <f t="shared" si="220"/>
        <v>0</v>
      </c>
      <c r="TOR162" s="211">
        <f t="shared" si="220"/>
        <v>0</v>
      </c>
      <c r="TOS162" s="211">
        <f t="shared" si="220"/>
        <v>0</v>
      </c>
      <c r="TOT162" s="211">
        <f t="shared" si="220"/>
        <v>0</v>
      </c>
      <c r="TOU162" s="211">
        <f t="shared" si="220"/>
        <v>0</v>
      </c>
      <c r="TOV162" s="211">
        <f t="shared" si="220"/>
        <v>0</v>
      </c>
      <c r="TOW162" s="211">
        <f t="shared" si="220"/>
        <v>0</v>
      </c>
      <c r="TOX162" s="211">
        <f t="shared" si="220"/>
        <v>0</v>
      </c>
      <c r="TOY162" s="211">
        <f t="shared" si="220"/>
        <v>0</v>
      </c>
      <c r="TOZ162" s="211">
        <f t="shared" si="220"/>
        <v>0</v>
      </c>
      <c r="TPA162" s="211">
        <f t="shared" si="220"/>
        <v>0</v>
      </c>
      <c r="TPB162" s="211">
        <f t="shared" si="220"/>
        <v>0</v>
      </c>
      <c r="TPC162" s="211">
        <f t="shared" si="220"/>
        <v>0</v>
      </c>
      <c r="TPD162" s="211">
        <f t="shared" si="220"/>
        <v>0</v>
      </c>
      <c r="TPE162" s="211">
        <f t="shared" si="220"/>
        <v>0</v>
      </c>
      <c r="TPF162" s="211">
        <f t="shared" si="220"/>
        <v>0</v>
      </c>
      <c r="TPG162" s="211">
        <f t="shared" si="220"/>
        <v>0</v>
      </c>
      <c r="TPH162" s="211">
        <f t="shared" si="220"/>
        <v>0</v>
      </c>
      <c r="TPI162" s="211">
        <f t="shared" si="220"/>
        <v>0</v>
      </c>
      <c r="TPJ162" s="211">
        <f t="shared" si="220"/>
        <v>0</v>
      </c>
      <c r="TPK162" s="211">
        <f t="shared" si="220"/>
        <v>0</v>
      </c>
      <c r="TPL162" s="211">
        <f t="shared" si="220"/>
        <v>0</v>
      </c>
      <c r="TPM162" s="211">
        <f t="shared" si="220"/>
        <v>0</v>
      </c>
      <c r="TPN162" s="211">
        <f t="shared" si="220"/>
        <v>0</v>
      </c>
      <c r="TPO162" s="211">
        <f t="shared" si="220"/>
        <v>0</v>
      </c>
      <c r="TPP162" s="211">
        <f t="shared" si="220"/>
        <v>0</v>
      </c>
      <c r="TPQ162" s="211">
        <f t="shared" si="220"/>
        <v>0</v>
      </c>
      <c r="TPR162" s="211">
        <f t="shared" si="220"/>
        <v>0</v>
      </c>
      <c r="TPS162" s="211">
        <f t="shared" si="220"/>
        <v>0</v>
      </c>
      <c r="TPT162" s="211">
        <f t="shared" si="220"/>
        <v>0</v>
      </c>
      <c r="TPU162" s="211">
        <f t="shared" si="220"/>
        <v>0</v>
      </c>
      <c r="TPV162" s="211">
        <f t="shared" si="220"/>
        <v>0</v>
      </c>
      <c r="TPW162" s="211">
        <f t="shared" ref="TPW162:TSH162" si="221" xml:space="preserve"> TPW$159</f>
        <v>0</v>
      </c>
      <c r="TPX162" s="211">
        <f t="shared" si="221"/>
        <v>0</v>
      </c>
      <c r="TPY162" s="211">
        <f t="shared" si="221"/>
        <v>0</v>
      </c>
      <c r="TPZ162" s="211">
        <f t="shared" si="221"/>
        <v>0</v>
      </c>
      <c r="TQA162" s="211">
        <f t="shared" si="221"/>
        <v>0</v>
      </c>
      <c r="TQB162" s="211">
        <f t="shared" si="221"/>
        <v>0</v>
      </c>
      <c r="TQC162" s="211">
        <f t="shared" si="221"/>
        <v>0</v>
      </c>
      <c r="TQD162" s="211">
        <f t="shared" si="221"/>
        <v>0</v>
      </c>
      <c r="TQE162" s="211">
        <f t="shared" si="221"/>
        <v>0</v>
      </c>
      <c r="TQF162" s="211">
        <f t="shared" si="221"/>
        <v>0</v>
      </c>
      <c r="TQG162" s="211">
        <f t="shared" si="221"/>
        <v>0</v>
      </c>
      <c r="TQH162" s="211">
        <f t="shared" si="221"/>
        <v>0</v>
      </c>
      <c r="TQI162" s="211">
        <f t="shared" si="221"/>
        <v>0</v>
      </c>
      <c r="TQJ162" s="211">
        <f t="shared" si="221"/>
        <v>0</v>
      </c>
      <c r="TQK162" s="211">
        <f t="shared" si="221"/>
        <v>0</v>
      </c>
      <c r="TQL162" s="211">
        <f t="shared" si="221"/>
        <v>0</v>
      </c>
      <c r="TQM162" s="211">
        <f t="shared" si="221"/>
        <v>0</v>
      </c>
      <c r="TQN162" s="211">
        <f t="shared" si="221"/>
        <v>0</v>
      </c>
      <c r="TQO162" s="211">
        <f t="shared" si="221"/>
        <v>0</v>
      </c>
      <c r="TQP162" s="211">
        <f t="shared" si="221"/>
        <v>0</v>
      </c>
      <c r="TQQ162" s="211">
        <f t="shared" si="221"/>
        <v>0</v>
      </c>
      <c r="TQR162" s="211">
        <f t="shared" si="221"/>
        <v>0</v>
      </c>
      <c r="TQS162" s="211">
        <f t="shared" si="221"/>
        <v>0</v>
      </c>
      <c r="TQT162" s="211">
        <f t="shared" si="221"/>
        <v>0</v>
      </c>
      <c r="TQU162" s="211">
        <f t="shared" si="221"/>
        <v>0</v>
      </c>
      <c r="TQV162" s="211">
        <f t="shared" si="221"/>
        <v>0</v>
      </c>
      <c r="TQW162" s="211">
        <f t="shared" si="221"/>
        <v>0</v>
      </c>
      <c r="TQX162" s="211">
        <f t="shared" si="221"/>
        <v>0</v>
      </c>
      <c r="TQY162" s="211">
        <f t="shared" si="221"/>
        <v>0</v>
      </c>
      <c r="TQZ162" s="211">
        <f t="shared" si="221"/>
        <v>0</v>
      </c>
      <c r="TRA162" s="211">
        <f t="shared" si="221"/>
        <v>0</v>
      </c>
      <c r="TRB162" s="211">
        <f t="shared" si="221"/>
        <v>0</v>
      </c>
      <c r="TRC162" s="211">
        <f t="shared" si="221"/>
        <v>0</v>
      </c>
      <c r="TRD162" s="211">
        <f t="shared" si="221"/>
        <v>0</v>
      </c>
      <c r="TRE162" s="211">
        <f t="shared" si="221"/>
        <v>0</v>
      </c>
      <c r="TRF162" s="211">
        <f t="shared" si="221"/>
        <v>0</v>
      </c>
      <c r="TRG162" s="211">
        <f t="shared" si="221"/>
        <v>0</v>
      </c>
      <c r="TRH162" s="211">
        <f t="shared" si="221"/>
        <v>0</v>
      </c>
      <c r="TRI162" s="211">
        <f t="shared" si="221"/>
        <v>0</v>
      </c>
      <c r="TRJ162" s="211">
        <f t="shared" si="221"/>
        <v>0</v>
      </c>
      <c r="TRK162" s="211">
        <f t="shared" si="221"/>
        <v>0</v>
      </c>
      <c r="TRL162" s="211">
        <f t="shared" si="221"/>
        <v>0</v>
      </c>
      <c r="TRM162" s="211">
        <f t="shared" si="221"/>
        <v>0</v>
      </c>
      <c r="TRN162" s="211">
        <f t="shared" si="221"/>
        <v>0</v>
      </c>
      <c r="TRO162" s="211">
        <f t="shared" si="221"/>
        <v>0</v>
      </c>
      <c r="TRP162" s="211">
        <f t="shared" si="221"/>
        <v>0</v>
      </c>
      <c r="TRQ162" s="211">
        <f t="shared" si="221"/>
        <v>0</v>
      </c>
      <c r="TRR162" s="211">
        <f t="shared" si="221"/>
        <v>0</v>
      </c>
      <c r="TRS162" s="211">
        <f t="shared" si="221"/>
        <v>0</v>
      </c>
      <c r="TRT162" s="211">
        <f t="shared" si="221"/>
        <v>0</v>
      </c>
      <c r="TRU162" s="211">
        <f t="shared" si="221"/>
        <v>0</v>
      </c>
      <c r="TRV162" s="211">
        <f t="shared" si="221"/>
        <v>0</v>
      </c>
      <c r="TRW162" s="211">
        <f t="shared" si="221"/>
        <v>0</v>
      </c>
      <c r="TRX162" s="211">
        <f t="shared" si="221"/>
        <v>0</v>
      </c>
      <c r="TRY162" s="211">
        <f t="shared" si="221"/>
        <v>0</v>
      </c>
      <c r="TRZ162" s="211">
        <f t="shared" si="221"/>
        <v>0</v>
      </c>
      <c r="TSA162" s="211">
        <f t="shared" si="221"/>
        <v>0</v>
      </c>
      <c r="TSB162" s="211">
        <f t="shared" si="221"/>
        <v>0</v>
      </c>
      <c r="TSC162" s="211">
        <f t="shared" si="221"/>
        <v>0</v>
      </c>
      <c r="TSD162" s="211">
        <f t="shared" si="221"/>
        <v>0</v>
      </c>
      <c r="TSE162" s="211">
        <f t="shared" si="221"/>
        <v>0</v>
      </c>
      <c r="TSF162" s="211">
        <f t="shared" si="221"/>
        <v>0</v>
      </c>
      <c r="TSG162" s="211">
        <f t="shared" si="221"/>
        <v>0</v>
      </c>
      <c r="TSH162" s="211">
        <f t="shared" si="221"/>
        <v>0</v>
      </c>
      <c r="TSI162" s="211">
        <f t="shared" ref="TSI162:TUT162" si="222" xml:space="preserve"> TSI$159</f>
        <v>0</v>
      </c>
      <c r="TSJ162" s="211">
        <f t="shared" si="222"/>
        <v>0</v>
      </c>
      <c r="TSK162" s="211">
        <f t="shared" si="222"/>
        <v>0</v>
      </c>
      <c r="TSL162" s="211">
        <f t="shared" si="222"/>
        <v>0</v>
      </c>
      <c r="TSM162" s="211">
        <f t="shared" si="222"/>
        <v>0</v>
      </c>
      <c r="TSN162" s="211">
        <f t="shared" si="222"/>
        <v>0</v>
      </c>
      <c r="TSO162" s="211">
        <f t="shared" si="222"/>
        <v>0</v>
      </c>
      <c r="TSP162" s="211">
        <f t="shared" si="222"/>
        <v>0</v>
      </c>
      <c r="TSQ162" s="211">
        <f t="shared" si="222"/>
        <v>0</v>
      </c>
      <c r="TSR162" s="211">
        <f t="shared" si="222"/>
        <v>0</v>
      </c>
      <c r="TSS162" s="211">
        <f t="shared" si="222"/>
        <v>0</v>
      </c>
      <c r="TST162" s="211">
        <f t="shared" si="222"/>
        <v>0</v>
      </c>
      <c r="TSU162" s="211">
        <f t="shared" si="222"/>
        <v>0</v>
      </c>
      <c r="TSV162" s="211">
        <f t="shared" si="222"/>
        <v>0</v>
      </c>
      <c r="TSW162" s="211">
        <f t="shared" si="222"/>
        <v>0</v>
      </c>
      <c r="TSX162" s="211">
        <f t="shared" si="222"/>
        <v>0</v>
      </c>
      <c r="TSY162" s="211">
        <f t="shared" si="222"/>
        <v>0</v>
      </c>
      <c r="TSZ162" s="211">
        <f t="shared" si="222"/>
        <v>0</v>
      </c>
      <c r="TTA162" s="211">
        <f t="shared" si="222"/>
        <v>0</v>
      </c>
      <c r="TTB162" s="211">
        <f t="shared" si="222"/>
        <v>0</v>
      </c>
      <c r="TTC162" s="211">
        <f t="shared" si="222"/>
        <v>0</v>
      </c>
      <c r="TTD162" s="211">
        <f t="shared" si="222"/>
        <v>0</v>
      </c>
      <c r="TTE162" s="211">
        <f t="shared" si="222"/>
        <v>0</v>
      </c>
      <c r="TTF162" s="211">
        <f t="shared" si="222"/>
        <v>0</v>
      </c>
      <c r="TTG162" s="211">
        <f t="shared" si="222"/>
        <v>0</v>
      </c>
      <c r="TTH162" s="211">
        <f t="shared" si="222"/>
        <v>0</v>
      </c>
      <c r="TTI162" s="211">
        <f t="shared" si="222"/>
        <v>0</v>
      </c>
      <c r="TTJ162" s="211">
        <f t="shared" si="222"/>
        <v>0</v>
      </c>
      <c r="TTK162" s="211">
        <f t="shared" si="222"/>
        <v>0</v>
      </c>
      <c r="TTL162" s="211">
        <f t="shared" si="222"/>
        <v>0</v>
      </c>
      <c r="TTM162" s="211">
        <f t="shared" si="222"/>
        <v>0</v>
      </c>
      <c r="TTN162" s="211">
        <f t="shared" si="222"/>
        <v>0</v>
      </c>
      <c r="TTO162" s="211">
        <f t="shared" si="222"/>
        <v>0</v>
      </c>
      <c r="TTP162" s="211">
        <f t="shared" si="222"/>
        <v>0</v>
      </c>
      <c r="TTQ162" s="211">
        <f t="shared" si="222"/>
        <v>0</v>
      </c>
      <c r="TTR162" s="211">
        <f t="shared" si="222"/>
        <v>0</v>
      </c>
      <c r="TTS162" s="211">
        <f t="shared" si="222"/>
        <v>0</v>
      </c>
      <c r="TTT162" s="211">
        <f t="shared" si="222"/>
        <v>0</v>
      </c>
      <c r="TTU162" s="211">
        <f t="shared" si="222"/>
        <v>0</v>
      </c>
      <c r="TTV162" s="211">
        <f t="shared" si="222"/>
        <v>0</v>
      </c>
      <c r="TTW162" s="211">
        <f t="shared" si="222"/>
        <v>0</v>
      </c>
      <c r="TTX162" s="211">
        <f t="shared" si="222"/>
        <v>0</v>
      </c>
      <c r="TTY162" s="211">
        <f t="shared" si="222"/>
        <v>0</v>
      </c>
      <c r="TTZ162" s="211">
        <f t="shared" si="222"/>
        <v>0</v>
      </c>
      <c r="TUA162" s="211">
        <f t="shared" si="222"/>
        <v>0</v>
      </c>
      <c r="TUB162" s="211">
        <f t="shared" si="222"/>
        <v>0</v>
      </c>
      <c r="TUC162" s="211">
        <f t="shared" si="222"/>
        <v>0</v>
      </c>
      <c r="TUD162" s="211">
        <f t="shared" si="222"/>
        <v>0</v>
      </c>
      <c r="TUE162" s="211">
        <f t="shared" si="222"/>
        <v>0</v>
      </c>
      <c r="TUF162" s="211">
        <f t="shared" si="222"/>
        <v>0</v>
      </c>
      <c r="TUG162" s="211">
        <f t="shared" si="222"/>
        <v>0</v>
      </c>
      <c r="TUH162" s="211">
        <f t="shared" si="222"/>
        <v>0</v>
      </c>
      <c r="TUI162" s="211">
        <f t="shared" si="222"/>
        <v>0</v>
      </c>
      <c r="TUJ162" s="211">
        <f t="shared" si="222"/>
        <v>0</v>
      </c>
      <c r="TUK162" s="211">
        <f t="shared" si="222"/>
        <v>0</v>
      </c>
      <c r="TUL162" s="211">
        <f t="shared" si="222"/>
        <v>0</v>
      </c>
      <c r="TUM162" s="211">
        <f t="shared" si="222"/>
        <v>0</v>
      </c>
      <c r="TUN162" s="211">
        <f t="shared" si="222"/>
        <v>0</v>
      </c>
      <c r="TUO162" s="211">
        <f t="shared" si="222"/>
        <v>0</v>
      </c>
      <c r="TUP162" s="211">
        <f t="shared" si="222"/>
        <v>0</v>
      </c>
      <c r="TUQ162" s="211">
        <f t="shared" si="222"/>
        <v>0</v>
      </c>
      <c r="TUR162" s="211">
        <f t="shared" si="222"/>
        <v>0</v>
      </c>
      <c r="TUS162" s="211">
        <f t="shared" si="222"/>
        <v>0</v>
      </c>
      <c r="TUT162" s="211">
        <f t="shared" si="222"/>
        <v>0</v>
      </c>
      <c r="TUU162" s="211">
        <f t="shared" ref="TUU162:TXF162" si="223" xml:space="preserve"> TUU$159</f>
        <v>0</v>
      </c>
      <c r="TUV162" s="211">
        <f t="shared" si="223"/>
        <v>0</v>
      </c>
      <c r="TUW162" s="211">
        <f t="shared" si="223"/>
        <v>0</v>
      </c>
      <c r="TUX162" s="211">
        <f t="shared" si="223"/>
        <v>0</v>
      </c>
      <c r="TUY162" s="211">
        <f t="shared" si="223"/>
        <v>0</v>
      </c>
      <c r="TUZ162" s="211">
        <f t="shared" si="223"/>
        <v>0</v>
      </c>
      <c r="TVA162" s="211">
        <f t="shared" si="223"/>
        <v>0</v>
      </c>
      <c r="TVB162" s="211">
        <f t="shared" si="223"/>
        <v>0</v>
      </c>
      <c r="TVC162" s="211">
        <f t="shared" si="223"/>
        <v>0</v>
      </c>
      <c r="TVD162" s="211">
        <f t="shared" si="223"/>
        <v>0</v>
      </c>
      <c r="TVE162" s="211">
        <f t="shared" si="223"/>
        <v>0</v>
      </c>
      <c r="TVF162" s="211">
        <f t="shared" si="223"/>
        <v>0</v>
      </c>
      <c r="TVG162" s="211">
        <f t="shared" si="223"/>
        <v>0</v>
      </c>
      <c r="TVH162" s="211">
        <f t="shared" si="223"/>
        <v>0</v>
      </c>
      <c r="TVI162" s="211">
        <f t="shared" si="223"/>
        <v>0</v>
      </c>
      <c r="TVJ162" s="211">
        <f t="shared" si="223"/>
        <v>0</v>
      </c>
      <c r="TVK162" s="211">
        <f t="shared" si="223"/>
        <v>0</v>
      </c>
      <c r="TVL162" s="211">
        <f t="shared" si="223"/>
        <v>0</v>
      </c>
      <c r="TVM162" s="211">
        <f t="shared" si="223"/>
        <v>0</v>
      </c>
      <c r="TVN162" s="211">
        <f t="shared" si="223"/>
        <v>0</v>
      </c>
      <c r="TVO162" s="211">
        <f t="shared" si="223"/>
        <v>0</v>
      </c>
      <c r="TVP162" s="211">
        <f t="shared" si="223"/>
        <v>0</v>
      </c>
      <c r="TVQ162" s="211">
        <f t="shared" si="223"/>
        <v>0</v>
      </c>
      <c r="TVR162" s="211">
        <f t="shared" si="223"/>
        <v>0</v>
      </c>
      <c r="TVS162" s="211">
        <f t="shared" si="223"/>
        <v>0</v>
      </c>
      <c r="TVT162" s="211">
        <f t="shared" si="223"/>
        <v>0</v>
      </c>
      <c r="TVU162" s="211">
        <f t="shared" si="223"/>
        <v>0</v>
      </c>
      <c r="TVV162" s="211">
        <f t="shared" si="223"/>
        <v>0</v>
      </c>
      <c r="TVW162" s="211">
        <f t="shared" si="223"/>
        <v>0</v>
      </c>
      <c r="TVX162" s="211">
        <f t="shared" si="223"/>
        <v>0</v>
      </c>
      <c r="TVY162" s="211">
        <f t="shared" si="223"/>
        <v>0</v>
      </c>
      <c r="TVZ162" s="211">
        <f t="shared" si="223"/>
        <v>0</v>
      </c>
      <c r="TWA162" s="211">
        <f t="shared" si="223"/>
        <v>0</v>
      </c>
      <c r="TWB162" s="211">
        <f t="shared" si="223"/>
        <v>0</v>
      </c>
      <c r="TWC162" s="211">
        <f t="shared" si="223"/>
        <v>0</v>
      </c>
      <c r="TWD162" s="211">
        <f t="shared" si="223"/>
        <v>0</v>
      </c>
      <c r="TWE162" s="211">
        <f t="shared" si="223"/>
        <v>0</v>
      </c>
      <c r="TWF162" s="211">
        <f t="shared" si="223"/>
        <v>0</v>
      </c>
      <c r="TWG162" s="211">
        <f t="shared" si="223"/>
        <v>0</v>
      </c>
      <c r="TWH162" s="211">
        <f t="shared" si="223"/>
        <v>0</v>
      </c>
      <c r="TWI162" s="211">
        <f t="shared" si="223"/>
        <v>0</v>
      </c>
      <c r="TWJ162" s="211">
        <f t="shared" si="223"/>
        <v>0</v>
      </c>
      <c r="TWK162" s="211">
        <f t="shared" si="223"/>
        <v>0</v>
      </c>
      <c r="TWL162" s="211">
        <f t="shared" si="223"/>
        <v>0</v>
      </c>
      <c r="TWM162" s="211">
        <f t="shared" si="223"/>
        <v>0</v>
      </c>
      <c r="TWN162" s="211">
        <f t="shared" si="223"/>
        <v>0</v>
      </c>
      <c r="TWO162" s="211">
        <f t="shared" si="223"/>
        <v>0</v>
      </c>
      <c r="TWP162" s="211">
        <f t="shared" si="223"/>
        <v>0</v>
      </c>
      <c r="TWQ162" s="211">
        <f t="shared" si="223"/>
        <v>0</v>
      </c>
      <c r="TWR162" s="211">
        <f t="shared" si="223"/>
        <v>0</v>
      </c>
      <c r="TWS162" s="211">
        <f t="shared" si="223"/>
        <v>0</v>
      </c>
      <c r="TWT162" s="211">
        <f t="shared" si="223"/>
        <v>0</v>
      </c>
      <c r="TWU162" s="211">
        <f t="shared" si="223"/>
        <v>0</v>
      </c>
      <c r="TWV162" s="211">
        <f t="shared" si="223"/>
        <v>0</v>
      </c>
      <c r="TWW162" s="211">
        <f t="shared" si="223"/>
        <v>0</v>
      </c>
      <c r="TWX162" s="211">
        <f t="shared" si="223"/>
        <v>0</v>
      </c>
      <c r="TWY162" s="211">
        <f t="shared" si="223"/>
        <v>0</v>
      </c>
      <c r="TWZ162" s="211">
        <f t="shared" si="223"/>
        <v>0</v>
      </c>
      <c r="TXA162" s="211">
        <f t="shared" si="223"/>
        <v>0</v>
      </c>
      <c r="TXB162" s="211">
        <f t="shared" si="223"/>
        <v>0</v>
      </c>
      <c r="TXC162" s="211">
        <f t="shared" si="223"/>
        <v>0</v>
      </c>
      <c r="TXD162" s="211">
        <f t="shared" si="223"/>
        <v>0</v>
      </c>
      <c r="TXE162" s="211">
        <f t="shared" si="223"/>
        <v>0</v>
      </c>
      <c r="TXF162" s="211">
        <f t="shared" si="223"/>
        <v>0</v>
      </c>
      <c r="TXG162" s="211">
        <f t="shared" ref="TXG162:TZR162" si="224" xml:space="preserve"> TXG$159</f>
        <v>0</v>
      </c>
      <c r="TXH162" s="211">
        <f t="shared" si="224"/>
        <v>0</v>
      </c>
      <c r="TXI162" s="211">
        <f t="shared" si="224"/>
        <v>0</v>
      </c>
      <c r="TXJ162" s="211">
        <f t="shared" si="224"/>
        <v>0</v>
      </c>
      <c r="TXK162" s="211">
        <f t="shared" si="224"/>
        <v>0</v>
      </c>
      <c r="TXL162" s="211">
        <f t="shared" si="224"/>
        <v>0</v>
      </c>
      <c r="TXM162" s="211">
        <f t="shared" si="224"/>
        <v>0</v>
      </c>
      <c r="TXN162" s="211">
        <f t="shared" si="224"/>
        <v>0</v>
      </c>
      <c r="TXO162" s="211">
        <f t="shared" si="224"/>
        <v>0</v>
      </c>
      <c r="TXP162" s="211">
        <f t="shared" si="224"/>
        <v>0</v>
      </c>
      <c r="TXQ162" s="211">
        <f t="shared" si="224"/>
        <v>0</v>
      </c>
      <c r="TXR162" s="211">
        <f t="shared" si="224"/>
        <v>0</v>
      </c>
      <c r="TXS162" s="211">
        <f t="shared" si="224"/>
        <v>0</v>
      </c>
      <c r="TXT162" s="211">
        <f t="shared" si="224"/>
        <v>0</v>
      </c>
      <c r="TXU162" s="211">
        <f t="shared" si="224"/>
        <v>0</v>
      </c>
      <c r="TXV162" s="211">
        <f t="shared" si="224"/>
        <v>0</v>
      </c>
      <c r="TXW162" s="211">
        <f t="shared" si="224"/>
        <v>0</v>
      </c>
      <c r="TXX162" s="211">
        <f t="shared" si="224"/>
        <v>0</v>
      </c>
      <c r="TXY162" s="211">
        <f t="shared" si="224"/>
        <v>0</v>
      </c>
      <c r="TXZ162" s="211">
        <f t="shared" si="224"/>
        <v>0</v>
      </c>
      <c r="TYA162" s="211">
        <f t="shared" si="224"/>
        <v>0</v>
      </c>
      <c r="TYB162" s="211">
        <f t="shared" si="224"/>
        <v>0</v>
      </c>
      <c r="TYC162" s="211">
        <f t="shared" si="224"/>
        <v>0</v>
      </c>
      <c r="TYD162" s="211">
        <f t="shared" si="224"/>
        <v>0</v>
      </c>
      <c r="TYE162" s="211">
        <f t="shared" si="224"/>
        <v>0</v>
      </c>
      <c r="TYF162" s="211">
        <f t="shared" si="224"/>
        <v>0</v>
      </c>
      <c r="TYG162" s="211">
        <f t="shared" si="224"/>
        <v>0</v>
      </c>
      <c r="TYH162" s="211">
        <f t="shared" si="224"/>
        <v>0</v>
      </c>
      <c r="TYI162" s="211">
        <f t="shared" si="224"/>
        <v>0</v>
      </c>
      <c r="TYJ162" s="211">
        <f t="shared" si="224"/>
        <v>0</v>
      </c>
      <c r="TYK162" s="211">
        <f t="shared" si="224"/>
        <v>0</v>
      </c>
      <c r="TYL162" s="211">
        <f t="shared" si="224"/>
        <v>0</v>
      </c>
      <c r="TYM162" s="211">
        <f t="shared" si="224"/>
        <v>0</v>
      </c>
      <c r="TYN162" s="211">
        <f t="shared" si="224"/>
        <v>0</v>
      </c>
      <c r="TYO162" s="211">
        <f t="shared" si="224"/>
        <v>0</v>
      </c>
      <c r="TYP162" s="211">
        <f t="shared" si="224"/>
        <v>0</v>
      </c>
      <c r="TYQ162" s="211">
        <f t="shared" si="224"/>
        <v>0</v>
      </c>
      <c r="TYR162" s="211">
        <f t="shared" si="224"/>
        <v>0</v>
      </c>
      <c r="TYS162" s="211">
        <f t="shared" si="224"/>
        <v>0</v>
      </c>
      <c r="TYT162" s="211">
        <f t="shared" si="224"/>
        <v>0</v>
      </c>
      <c r="TYU162" s="211">
        <f t="shared" si="224"/>
        <v>0</v>
      </c>
      <c r="TYV162" s="211">
        <f t="shared" si="224"/>
        <v>0</v>
      </c>
      <c r="TYW162" s="211">
        <f t="shared" si="224"/>
        <v>0</v>
      </c>
      <c r="TYX162" s="211">
        <f t="shared" si="224"/>
        <v>0</v>
      </c>
      <c r="TYY162" s="211">
        <f t="shared" si="224"/>
        <v>0</v>
      </c>
      <c r="TYZ162" s="211">
        <f t="shared" si="224"/>
        <v>0</v>
      </c>
      <c r="TZA162" s="211">
        <f t="shared" si="224"/>
        <v>0</v>
      </c>
      <c r="TZB162" s="211">
        <f t="shared" si="224"/>
        <v>0</v>
      </c>
      <c r="TZC162" s="211">
        <f t="shared" si="224"/>
        <v>0</v>
      </c>
      <c r="TZD162" s="211">
        <f t="shared" si="224"/>
        <v>0</v>
      </c>
      <c r="TZE162" s="211">
        <f t="shared" si="224"/>
        <v>0</v>
      </c>
      <c r="TZF162" s="211">
        <f t="shared" si="224"/>
        <v>0</v>
      </c>
      <c r="TZG162" s="211">
        <f t="shared" si="224"/>
        <v>0</v>
      </c>
      <c r="TZH162" s="211">
        <f t="shared" si="224"/>
        <v>0</v>
      </c>
      <c r="TZI162" s="211">
        <f t="shared" si="224"/>
        <v>0</v>
      </c>
      <c r="TZJ162" s="211">
        <f t="shared" si="224"/>
        <v>0</v>
      </c>
      <c r="TZK162" s="211">
        <f t="shared" si="224"/>
        <v>0</v>
      </c>
      <c r="TZL162" s="211">
        <f t="shared" si="224"/>
        <v>0</v>
      </c>
      <c r="TZM162" s="211">
        <f t="shared" si="224"/>
        <v>0</v>
      </c>
      <c r="TZN162" s="211">
        <f t="shared" si="224"/>
        <v>0</v>
      </c>
      <c r="TZO162" s="211">
        <f t="shared" si="224"/>
        <v>0</v>
      </c>
      <c r="TZP162" s="211">
        <f t="shared" si="224"/>
        <v>0</v>
      </c>
      <c r="TZQ162" s="211">
        <f t="shared" si="224"/>
        <v>0</v>
      </c>
      <c r="TZR162" s="211">
        <f t="shared" si="224"/>
        <v>0</v>
      </c>
      <c r="TZS162" s="211">
        <f t="shared" ref="TZS162:UCD162" si="225" xml:space="preserve"> TZS$159</f>
        <v>0</v>
      </c>
      <c r="TZT162" s="211">
        <f t="shared" si="225"/>
        <v>0</v>
      </c>
      <c r="TZU162" s="211">
        <f t="shared" si="225"/>
        <v>0</v>
      </c>
      <c r="TZV162" s="211">
        <f t="shared" si="225"/>
        <v>0</v>
      </c>
      <c r="TZW162" s="211">
        <f t="shared" si="225"/>
        <v>0</v>
      </c>
      <c r="TZX162" s="211">
        <f t="shared" si="225"/>
        <v>0</v>
      </c>
      <c r="TZY162" s="211">
        <f t="shared" si="225"/>
        <v>0</v>
      </c>
      <c r="TZZ162" s="211">
        <f t="shared" si="225"/>
        <v>0</v>
      </c>
      <c r="UAA162" s="211">
        <f t="shared" si="225"/>
        <v>0</v>
      </c>
      <c r="UAB162" s="211">
        <f t="shared" si="225"/>
        <v>0</v>
      </c>
      <c r="UAC162" s="211">
        <f t="shared" si="225"/>
        <v>0</v>
      </c>
      <c r="UAD162" s="211">
        <f t="shared" si="225"/>
        <v>0</v>
      </c>
      <c r="UAE162" s="211">
        <f t="shared" si="225"/>
        <v>0</v>
      </c>
      <c r="UAF162" s="211">
        <f t="shared" si="225"/>
        <v>0</v>
      </c>
      <c r="UAG162" s="211">
        <f t="shared" si="225"/>
        <v>0</v>
      </c>
      <c r="UAH162" s="211">
        <f t="shared" si="225"/>
        <v>0</v>
      </c>
      <c r="UAI162" s="211">
        <f t="shared" si="225"/>
        <v>0</v>
      </c>
      <c r="UAJ162" s="211">
        <f t="shared" si="225"/>
        <v>0</v>
      </c>
      <c r="UAK162" s="211">
        <f t="shared" si="225"/>
        <v>0</v>
      </c>
      <c r="UAL162" s="211">
        <f t="shared" si="225"/>
        <v>0</v>
      </c>
      <c r="UAM162" s="211">
        <f t="shared" si="225"/>
        <v>0</v>
      </c>
      <c r="UAN162" s="211">
        <f t="shared" si="225"/>
        <v>0</v>
      </c>
      <c r="UAO162" s="211">
        <f t="shared" si="225"/>
        <v>0</v>
      </c>
      <c r="UAP162" s="211">
        <f t="shared" si="225"/>
        <v>0</v>
      </c>
      <c r="UAQ162" s="211">
        <f t="shared" si="225"/>
        <v>0</v>
      </c>
      <c r="UAR162" s="211">
        <f t="shared" si="225"/>
        <v>0</v>
      </c>
      <c r="UAS162" s="211">
        <f t="shared" si="225"/>
        <v>0</v>
      </c>
      <c r="UAT162" s="211">
        <f t="shared" si="225"/>
        <v>0</v>
      </c>
      <c r="UAU162" s="211">
        <f t="shared" si="225"/>
        <v>0</v>
      </c>
      <c r="UAV162" s="211">
        <f t="shared" si="225"/>
        <v>0</v>
      </c>
      <c r="UAW162" s="211">
        <f t="shared" si="225"/>
        <v>0</v>
      </c>
      <c r="UAX162" s="211">
        <f t="shared" si="225"/>
        <v>0</v>
      </c>
      <c r="UAY162" s="211">
        <f t="shared" si="225"/>
        <v>0</v>
      </c>
      <c r="UAZ162" s="211">
        <f t="shared" si="225"/>
        <v>0</v>
      </c>
      <c r="UBA162" s="211">
        <f t="shared" si="225"/>
        <v>0</v>
      </c>
      <c r="UBB162" s="211">
        <f t="shared" si="225"/>
        <v>0</v>
      </c>
      <c r="UBC162" s="211">
        <f t="shared" si="225"/>
        <v>0</v>
      </c>
      <c r="UBD162" s="211">
        <f t="shared" si="225"/>
        <v>0</v>
      </c>
      <c r="UBE162" s="211">
        <f t="shared" si="225"/>
        <v>0</v>
      </c>
      <c r="UBF162" s="211">
        <f t="shared" si="225"/>
        <v>0</v>
      </c>
      <c r="UBG162" s="211">
        <f t="shared" si="225"/>
        <v>0</v>
      </c>
      <c r="UBH162" s="211">
        <f t="shared" si="225"/>
        <v>0</v>
      </c>
      <c r="UBI162" s="211">
        <f t="shared" si="225"/>
        <v>0</v>
      </c>
      <c r="UBJ162" s="211">
        <f t="shared" si="225"/>
        <v>0</v>
      </c>
      <c r="UBK162" s="211">
        <f t="shared" si="225"/>
        <v>0</v>
      </c>
      <c r="UBL162" s="211">
        <f t="shared" si="225"/>
        <v>0</v>
      </c>
      <c r="UBM162" s="211">
        <f t="shared" si="225"/>
        <v>0</v>
      </c>
      <c r="UBN162" s="211">
        <f t="shared" si="225"/>
        <v>0</v>
      </c>
      <c r="UBO162" s="211">
        <f t="shared" si="225"/>
        <v>0</v>
      </c>
      <c r="UBP162" s="211">
        <f t="shared" si="225"/>
        <v>0</v>
      </c>
      <c r="UBQ162" s="211">
        <f t="shared" si="225"/>
        <v>0</v>
      </c>
      <c r="UBR162" s="211">
        <f t="shared" si="225"/>
        <v>0</v>
      </c>
      <c r="UBS162" s="211">
        <f t="shared" si="225"/>
        <v>0</v>
      </c>
      <c r="UBT162" s="211">
        <f t="shared" si="225"/>
        <v>0</v>
      </c>
      <c r="UBU162" s="211">
        <f t="shared" si="225"/>
        <v>0</v>
      </c>
      <c r="UBV162" s="211">
        <f t="shared" si="225"/>
        <v>0</v>
      </c>
      <c r="UBW162" s="211">
        <f t="shared" si="225"/>
        <v>0</v>
      </c>
      <c r="UBX162" s="211">
        <f t="shared" si="225"/>
        <v>0</v>
      </c>
      <c r="UBY162" s="211">
        <f t="shared" si="225"/>
        <v>0</v>
      </c>
      <c r="UBZ162" s="211">
        <f t="shared" si="225"/>
        <v>0</v>
      </c>
      <c r="UCA162" s="211">
        <f t="shared" si="225"/>
        <v>0</v>
      </c>
      <c r="UCB162" s="211">
        <f t="shared" si="225"/>
        <v>0</v>
      </c>
      <c r="UCC162" s="211">
        <f t="shared" si="225"/>
        <v>0</v>
      </c>
      <c r="UCD162" s="211">
        <f t="shared" si="225"/>
        <v>0</v>
      </c>
      <c r="UCE162" s="211">
        <f t="shared" ref="UCE162:UEP162" si="226" xml:space="preserve"> UCE$159</f>
        <v>0</v>
      </c>
      <c r="UCF162" s="211">
        <f t="shared" si="226"/>
        <v>0</v>
      </c>
      <c r="UCG162" s="211">
        <f t="shared" si="226"/>
        <v>0</v>
      </c>
      <c r="UCH162" s="211">
        <f t="shared" si="226"/>
        <v>0</v>
      </c>
      <c r="UCI162" s="211">
        <f t="shared" si="226"/>
        <v>0</v>
      </c>
      <c r="UCJ162" s="211">
        <f t="shared" si="226"/>
        <v>0</v>
      </c>
      <c r="UCK162" s="211">
        <f t="shared" si="226"/>
        <v>0</v>
      </c>
      <c r="UCL162" s="211">
        <f t="shared" si="226"/>
        <v>0</v>
      </c>
      <c r="UCM162" s="211">
        <f t="shared" si="226"/>
        <v>0</v>
      </c>
      <c r="UCN162" s="211">
        <f t="shared" si="226"/>
        <v>0</v>
      </c>
      <c r="UCO162" s="211">
        <f t="shared" si="226"/>
        <v>0</v>
      </c>
      <c r="UCP162" s="211">
        <f t="shared" si="226"/>
        <v>0</v>
      </c>
      <c r="UCQ162" s="211">
        <f t="shared" si="226"/>
        <v>0</v>
      </c>
      <c r="UCR162" s="211">
        <f t="shared" si="226"/>
        <v>0</v>
      </c>
      <c r="UCS162" s="211">
        <f t="shared" si="226"/>
        <v>0</v>
      </c>
      <c r="UCT162" s="211">
        <f t="shared" si="226"/>
        <v>0</v>
      </c>
      <c r="UCU162" s="211">
        <f t="shared" si="226"/>
        <v>0</v>
      </c>
      <c r="UCV162" s="211">
        <f t="shared" si="226"/>
        <v>0</v>
      </c>
      <c r="UCW162" s="211">
        <f t="shared" si="226"/>
        <v>0</v>
      </c>
      <c r="UCX162" s="211">
        <f t="shared" si="226"/>
        <v>0</v>
      </c>
      <c r="UCY162" s="211">
        <f t="shared" si="226"/>
        <v>0</v>
      </c>
      <c r="UCZ162" s="211">
        <f t="shared" si="226"/>
        <v>0</v>
      </c>
      <c r="UDA162" s="211">
        <f t="shared" si="226"/>
        <v>0</v>
      </c>
      <c r="UDB162" s="211">
        <f t="shared" si="226"/>
        <v>0</v>
      </c>
      <c r="UDC162" s="211">
        <f t="shared" si="226"/>
        <v>0</v>
      </c>
      <c r="UDD162" s="211">
        <f t="shared" si="226"/>
        <v>0</v>
      </c>
      <c r="UDE162" s="211">
        <f t="shared" si="226"/>
        <v>0</v>
      </c>
      <c r="UDF162" s="211">
        <f t="shared" si="226"/>
        <v>0</v>
      </c>
      <c r="UDG162" s="211">
        <f t="shared" si="226"/>
        <v>0</v>
      </c>
      <c r="UDH162" s="211">
        <f t="shared" si="226"/>
        <v>0</v>
      </c>
      <c r="UDI162" s="211">
        <f t="shared" si="226"/>
        <v>0</v>
      </c>
      <c r="UDJ162" s="211">
        <f t="shared" si="226"/>
        <v>0</v>
      </c>
      <c r="UDK162" s="211">
        <f t="shared" si="226"/>
        <v>0</v>
      </c>
      <c r="UDL162" s="211">
        <f t="shared" si="226"/>
        <v>0</v>
      </c>
      <c r="UDM162" s="211">
        <f t="shared" si="226"/>
        <v>0</v>
      </c>
      <c r="UDN162" s="211">
        <f t="shared" si="226"/>
        <v>0</v>
      </c>
      <c r="UDO162" s="211">
        <f t="shared" si="226"/>
        <v>0</v>
      </c>
      <c r="UDP162" s="211">
        <f t="shared" si="226"/>
        <v>0</v>
      </c>
      <c r="UDQ162" s="211">
        <f t="shared" si="226"/>
        <v>0</v>
      </c>
      <c r="UDR162" s="211">
        <f t="shared" si="226"/>
        <v>0</v>
      </c>
      <c r="UDS162" s="211">
        <f t="shared" si="226"/>
        <v>0</v>
      </c>
      <c r="UDT162" s="211">
        <f t="shared" si="226"/>
        <v>0</v>
      </c>
      <c r="UDU162" s="211">
        <f t="shared" si="226"/>
        <v>0</v>
      </c>
      <c r="UDV162" s="211">
        <f t="shared" si="226"/>
        <v>0</v>
      </c>
      <c r="UDW162" s="211">
        <f t="shared" si="226"/>
        <v>0</v>
      </c>
      <c r="UDX162" s="211">
        <f t="shared" si="226"/>
        <v>0</v>
      </c>
      <c r="UDY162" s="211">
        <f t="shared" si="226"/>
        <v>0</v>
      </c>
      <c r="UDZ162" s="211">
        <f t="shared" si="226"/>
        <v>0</v>
      </c>
      <c r="UEA162" s="211">
        <f t="shared" si="226"/>
        <v>0</v>
      </c>
      <c r="UEB162" s="211">
        <f t="shared" si="226"/>
        <v>0</v>
      </c>
      <c r="UEC162" s="211">
        <f t="shared" si="226"/>
        <v>0</v>
      </c>
      <c r="UED162" s="211">
        <f t="shared" si="226"/>
        <v>0</v>
      </c>
      <c r="UEE162" s="211">
        <f t="shared" si="226"/>
        <v>0</v>
      </c>
      <c r="UEF162" s="211">
        <f t="shared" si="226"/>
        <v>0</v>
      </c>
      <c r="UEG162" s="211">
        <f t="shared" si="226"/>
        <v>0</v>
      </c>
      <c r="UEH162" s="211">
        <f t="shared" si="226"/>
        <v>0</v>
      </c>
      <c r="UEI162" s="211">
        <f t="shared" si="226"/>
        <v>0</v>
      </c>
      <c r="UEJ162" s="211">
        <f t="shared" si="226"/>
        <v>0</v>
      </c>
      <c r="UEK162" s="211">
        <f t="shared" si="226"/>
        <v>0</v>
      </c>
      <c r="UEL162" s="211">
        <f t="shared" si="226"/>
        <v>0</v>
      </c>
      <c r="UEM162" s="211">
        <f t="shared" si="226"/>
        <v>0</v>
      </c>
      <c r="UEN162" s="211">
        <f t="shared" si="226"/>
        <v>0</v>
      </c>
      <c r="UEO162" s="211">
        <f t="shared" si="226"/>
        <v>0</v>
      </c>
      <c r="UEP162" s="211">
        <f t="shared" si="226"/>
        <v>0</v>
      </c>
      <c r="UEQ162" s="211">
        <f t="shared" ref="UEQ162:UHB162" si="227" xml:space="preserve"> UEQ$159</f>
        <v>0</v>
      </c>
      <c r="UER162" s="211">
        <f t="shared" si="227"/>
        <v>0</v>
      </c>
      <c r="UES162" s="211">
        <f t="shared" si="227"/>
        <v>0</v>
      </c>
      <c r="UET162" s="211">
        <f t="shared" si="227"/>
        <v>0</v>
      </c>
      <c r="UEU162" s="211">
        <f t="shared" si="227"/>
        <v>0</v>
      </c>
      <c r="UEV162" s="211">
        <f t="shared" si="227"/>
        <v>0</v>
      </c>
      <c r="UEW162" s="211">
        <f t="shared" si="227"/>
        <v>0</v>
      </c>
      <c r="UEX162" s="211">
        <f t="shared" si="227"/>
        <v>0</v>
      </c>
      <c r="UEY162" s="211">
        <f t="shared" si="227"/>
        <v>0</v>
      </c>
      <c r="UEZ162" s="211">
        <f t="shared" si="227"/>
        <v>0</v>
      </c>
      <c r="UFA162" s="211">
        <f t="shared" si="227"/>
        <v>0</v>
      </c>
      <c r="UFB162" s="211">
        <f t="shared" si="227"/>
        <v>0</v>
      </c>
      <c r="UFC162" s="211">
        <f t="shared" si="227"/>
        <v>0</v>
      </c>
      <c r="UFD162" s="211">
        <f t="shared" si="227"/>
        <v>0</v>
      </c>
      <c r="UFE162" s="211">
        <f t="shared" si="227"/>
        <v>0</v>
      </c>
      <c r="UFF162" s="211">
        <f t="shared" si="227"/>
        <v>0</v>
      </c>
      <c r="UFG162" s="211">
        <f t="shared" si="227"/>
        <v>0</v>
      </c>
      <c r="UFH162" s="211">
        <f t="shared" si="227"/>
        <v>0</v>
      </c>
      <c r="UFI162" s="211">
        <f t="shared" si="227"/>
        <v>0</v>
      </c>
      <c r="UFJ162" s="211">
        <f t="shared" si="227"/>
        <v>0</v>
      </c>
      <c r="UFK162" s="211">
        <f t="shared" si="227"/>
        <v>0</v>
      </c>
      <c r="UFL162" s="211">
        <f t="shared" si="227"/>
        <v>0</v>
      </c>
      <c r="UFM162" s="211">
        <f t="shared" si="227"/>
        <v>0</v>
      </c>
      <c r="UFN162" s="211">
        <f t="shared" si="227"/>
        <v>0</v>
      </c>
      <c r="UFO162" s="211">
        <f t="shared" si="227"/>
        <v>0</v>
      </c>
      <c r="UFP162" s="211">
        <f t="shared" si="227"/>
        <v>0</v>
      </c>
      <c r="UFQ162" s="211">
        <f t="shared" si="227"/>
        <v>0</v>
      </c>
      <c r="UFR162" s="211">
        <f t="shared" si="227"/>
        <v>0</v>
      </c>
      <c r="UFS162" s="211">
        <f t="shared" si="227"/>
        <v>0</v>
      </c>
      <c r="UFT162" s="211">
        <f t="shared" si="227"/>
        <v>0</v>
      </c>
      <c r="UFU162" s="211">
        <f t="shared" si="227"/>
        <v>0</v>
      </c>
      <c r="UFV162" s="211">
        <f t="shared" si="227"/>
        <v>0</v>
      </c>
      <c r="UFW162" s="211">
        <f t="shared" si="227"/>
        <v>0</v>
      </c>
      <c r="UFX162" s="211">
        <f t="shared" si="227"/>
        <v>0</v>
      </c>
      <c r="UFY162" s="211">
        <f t="shared" si="227"/>
        <v>0</v>
      </c>
      <c r="UFZ162" s="211">
        <f t="shared" si="227"/>
        <v>0</v>
      </c>
      <c r="UGA162" s="211">
        <f t="shared" si="227"/>
        <v>0</v>
      </c>
      <c r="UGB162" s="211">
        <f t="shared" si="227"/>
        <v>0</v>
      </c>
      <c r="UGC162" s="211">
        <f t="shared" si="227"/>
        <v>0</v>
      </c>
      <c r="UGD162" s="211">
        <f t="shared" si="227"/>
        <v>0</v>
      </c>
      <c r="UGE162" s="211">
        <f t="shared" si="227"/>
        <v>0</v>
      </c>
      <c r="UGF162" s="211">
        <f t="shared" si="227"/>
        <v>0</v>
      </c>
      <c r="UGG162" s="211">
        <f t="shared" si="227"/>
        <v>0</v>
      </c>
      <c r="UGH162" s="211">
        <f t="shared" si="227"/>
        <v>0</v>
      </c>
      <c r="UGI162" s="211">
        <f t="shared" si="227"/>
        <v>0</v>
      </c>
      <c r="UGJ162" s="211">
        <f t="shared" si="227"/>
        <v>0</v>
      </c>
      <c r="UGK162" s="211">
        <f t="shared" si="227"/>
        <v>0</v>
      </c>
      <c r="UGL162" s="211">
        <f t="shared" si="227"/>
        <v>0</v>
      </c>
      <c r="UGM162" s="211">
        <f t="shared" si="227"/>
        <v>0</v>
      </c>
      <c r="UGN162" s="211">
        <f t="shared" si="227"/>
        <v>0</v>
      </c>
      <c r="UGO162" s="211">
        <f t="shared" si="227"/>
        <v>0</v>
      </c>
      <c r="UGP162" s="211">
        <f t="shared" si="227"/>
        <v>0</v>
      </c>
      <c r="UGQ162" s="211">
        <f t="shared" si="227"/>
        <v>0</v>
      </c>
      <c r="UGR162" s="211">
        <f t="shared" si="227"/>
        <v>0</v>
      </c>
      <c r="UGS162" s="211">
        <f t="shared" si="227"/>
        <v>0</v>
      </c>
      <c r="UGT162" s="211">
        <f t="shared" si="227"/>
        <v>0</v>
      </c>
      <c r="UGU162" s="211">
        <f t="shared" si="227"/>
        <v>0</v>
      </c>
      <c r="UGV162" s="211">
        <f t="shared" si="227"/>
        <v>0</v>
      </c>
      <c r="UGW162" s="211">
        <f t="shared" si="227"/>
        <v>0</v>
      </c>
      <c r="UGX162" s="211">
        <f t="shared" si="227"/>
        <v>0</v>
      </c>
      <c r="UGY162" s="211">
        <f t="shared" si="227"/>
        <v>0</v>
      </c>
      <c r="UGZ162" s="211">
        <f t="shared" si="227"/>
        <v>0</v>
      </c>
      <c r="UHA162" s="211">
        <f t="shared" si="227"/>
        <v>0</v>
      </c>
      <c r="UHB162" s="211">
        <f t="shared" si="227"/>
        <v>0</v>
      </c>
      <c r="UHC162" s="211">
        <f t="shared" ref="UHC162:UJN162" si="228" xml:space="preserve"> UHC$159</f>
        <v>0</v>
      </c>
      <c r="UHD162" s="211">
        <f t="shared" si="228"/>
        <v>0</v>
      </c>
      <c r="UHE162" s="211">
        <f t="shared" si="228"/>
        <v>0</v>
      </c>
      <c r="UHF162" s="211">
        <f t="shared" si="228"/>
        <v>0</v>
      </c>
      <c r="UHG162" s="211">
        <f t="shared" si="228"/>
        <v>0</v>
      </c>
      <c r="UHH162" s="211">
        <f t="shared" si="228"/>
        <v>0</v>
      </c>
      <c r="UHI162" s="211">
        <f t="shared" si="228"/>
        <v>0</v>
      </c>
      <c r="UHJ162" s="211">
        <f t="shared" si="228"/>
        <v>0</v>
      </c>
      <c r="UHK162" s="211">
        <f t="shared" si="228"/>
        <v>0</v>
      </c>
      <c r="UHL162" s="211">
        <f t="shared" si="228"/>
        <v>0</v>
      </c>
      <c r="UHM162" s="211">
        <f t="shared" si="228"/>
        <v>0</v>
      </c>
      <c r="UHN162" s="211">
        <f t="shared" si="228"/>
        <v>0</v>
      </c>
      <c r="UHO162" s="211">
        <f t="shared" si="228"/>
        <v>0</v>
      </c>
      <c r="UHP162" s="211">
        <f t="shared" si="228"/>
        <v>0</v>
      </c>
      <c r="UHQ162" s="211">
        <f t="shared" si="228"/>
        <v>0</v>
      </c>
      <c r="UHR162" s="211">
        <f t="shared" si="228"/>
        <v>0</v>
      </c>
      <c r="UHS162" s="211">
        <f t="shared" si="228"/>
        <v>0</v>
      </c>
      <c r="UHT162" s="211">
        <f t="shared" si="228"/>
        <v>0</v>
      </c>
      <c r="UHU162" s="211">
        <f t="shared" si="228"/>
        <v>0</v>
      </c>
      <c r="UHV162" s="211">
        <f t="shared" si="228"/>
        <v>0</v>
      </c>
      <c r="UHW162" s="211">
        <f t="shared" si="228"/>
        <v>0</v>
      </c>
      <c r="UHX162" s="211">
        <f t="shared" si="228"/>
        <v>0</v>
      </c>
      <c r="UHY162" s="211">
        <f t="shared" si="228"/>
        <v>0</v>
      </c>
      <c r="UHZ162" s="211">
        <f t="shared" si="228"/>
        <v>0</v>
      </c>
      <c r="UIA162" s="211">
        <f t="shared" si="228"/>
        <v>0</v>
      </c>
      <c r="UIB162" s="211">
        <f t="shared" si="228"/>
        <v>0</v>
      </c>
      <c r="UIC162" s="211">
        <f t="shared" si="228"/>
        <v>0</v>
      </c>
      <c r="UID162" s="211">
        <f t="shared" si="228"/>
        <v>0</v>
      </c>
      <c r="UIE162" s="211">
        <f t="shared" si="228"/>
        <v>0</v>
      </c>
      <c r="UIF162" s="211">
        <f t="shared" si="228"/>
        <v>0</v>
      </c>
      <c r="UIG162" s="211">
        <f t="shared" si="228"/>
        <v>0</v>
      </c>
      <c r="UIH162" s="211">
        <f t="shared" si="228"/>
        <v>0</v>
      </c>
      <c r="UII162" s="211">
        <f t="shared" si="228"/>
        <v>0</v>
      </c>
      <c r="UIJ162" s="211">
        <f t="shared" si="228"/>
        <v>0</v>
      </c>
      <c r="UIK162" s="211">
        <f t="shared" si="228"/>
        <v>0</v>
      </c>
      <c r="UIL162" s="211">
        <f t="shared" si="228"/>
        <v>0</v>
      </c>
      <c r="UIM162" s="211">
        <f t="shared" si="228"/>
        <v>0</v>
      </c>
      <c r="UIN162" s="211">
        <f t="shared" si="228"/>
        <v>0</v>
      </c>
      <c r="UIO162" s="211">
        <f t="shared" si="228"/>
        <v>0</v>
      </c>
      <c r="UIP162" s="211">
        <f t="shared" si="228"/>
        <v>0</v>
      </c>
      <c r="UIQ162" s="211">
        <f t="shared" si="228"/>
        <v>0</v>
      </c>
      <c r="UIR162" s="211">
        <f t="shared" si="228"/>
        <v>0</v>
      </c>
      <c r="UIS162" s="211">
        <f t="shared" si="228"/>
        <v>0</v>
      </c>
      <c r="UIT162" s="211">
        <f t="shared" si="228"/>
        <v>0</v>
      </c>
      <c r="UIU162" s="211">
        <f t="shared" si="228"/>
        <v>0</v>
      </c>
      <c r="UIV162" s="211">
        <f t="shared" si="228"/>
        <v>0</v>
      </c>
      <c r="UIW162" s="211">
        <f t="shared" si="228"/>
        <v>0</v>
      </c>
      <c r="UIX162" s="211">
        <f t="shared" si="228"/>
        <v>0</v>
      </c>
      <c r="UIY162" s="211">
        <f t="shared" si="228"/>
        <v>0</v>
      </c>
      <c r="UIZ162" s="211">
        <f t="shared" si="228"/>
        <v>0</v>
      </c>
      <c r="UJA162" s="211">
        <f t="shared" si="228"/>
        <v>0</v>
      </c>
      <c r="UJB162" s="211">
        <f t="shared" si="228"/>
        <v>0</v>
      </c>
      <c r="UJC162" s="211">
        <f t="shared" si="228"/>
        <v>0</v>
      </c>
      <c r="UJD162" s="211">
        <f t="shared" si="228"/>
        <v>0</v>
      </c>
      <c r="UJE162" s="211">
        <f t="shared" si="228"/>
        <v>0</v>
      </c>
      <c r="UJF162" s="211">
        <f t="shared" si="228"/>
        <v>0</v>
      </c>
      <c r="UJG162" s="211">
        <f t="shared" si="228"/>
        <v>0</v>
      </c>
      <c r="UJH162" s="211">
        <f t="shared" si="228"/>
        <v>0</v>
      </c>
      <c r="UJI162" s="211">
        <f t="shared" si="228"/>
        <v>0</v>
      </c>
      <c r="UJJ162" s="211">
        <f t="shared" si="228"/>
        <v>0</v>
      </c>
      <c r="UJK162" s="211">
        <f t="shared" si="228"/>
        <v>0</v>
      </c>
      <c r="UJL162" s="211">
        <f t="shared" si="228"/>
        <v>0</v>
      </c>
      <c r="UJM162" s="211">
        <f t="shared" si="228"/>
        <v>0</v>
      </c>
      <c r="UJN162" s="211">
        <f t="shared" si="228"/>
        <v>0</v>
      </c>
      <c r="UJO162" s="211">
        <f t="shared" ref="UJO162:ULZ162" si="229" xml:space="preserve"> UJO$159</f>
        <v>0</v>
      </c>
      <c r="UJP162" s="211">
        <f t="shared" si="229"/>
        <v>0</v>
      </c>
      <c r="UJQ162" s="211">
        <f t="shared" si="229"/>
        <v>0</v>
      </c>
      <c r="UJR162" s="211">
        <f t="shared" si="229"/>
        <v>0</v>
      </c>
      <c r="UJS162" s="211">
        <f t="shared" si="229"/>
        <v>0</v>
      </c>
      <c r="UJT162" s="211">
        <f t="shared" si="229"/>
        <v>0</v>
      </c>
      <c r="UJU162" s="211">
        <f t="shared" si="229"/>
        <v>0</v>
      </c>
      <c r="UJV162" s="211">
        <f t="shared" si="229"/>
        <v>0</v>
      </c>
      <c r="UJW162" s="211">
        <f t="shared" si="229"/>
        <v>0</v>
      </c>
      <c r="UJX162" s="211">
        <f t="shared" si="229"/>
        <v>0</v>
      </c>
      <c r="UJY162" s="211">
        <f t="shared" si="229"/>
        <v>0</v>
      </c>
      <c r="UJZ162" s="211">
        <f t="shared" si="229"/>
        <v>0</v>
      </c>
      <c r="UKA162" s="211">
        <f t="shared" si="229"/>
        <v>0</v>
      </c>
      <c r="UKB162" s="211">
        <f t="shared" si="229"/>
        <v>0</v>
      </c>
      <c r="UKC162" s="211">
        <f t="shared" si="229"/>
        <v>0</v>
      </c>
      <c r="UKD162" s="211">
        <f t="shared" si="229"/>
        <v>0</v>
      </c>
      <c r="UKE162" s="211">
        <f t="shared" si="229"/>
        <v>0</v>
      </c>
      <c r="UKF162" s="211">
        <f t="shared" si="229"/>
        <v>0</v>
      </c>
      <c r="UKG162" s="211">
        <f t="shared" si="229"/>
        <v>0</v>
      </c>
      <c r="UKH162" s="211">
        <f t="shared" si="229"/>
        <v>0</v>
      </c>
      <c r="UKI162" s="211">
        <f t="shared" si="229"/>
        <v>0</v>
      </c>
      <c r="UKJ162" s="211">
        <f t="shared" si="229"/>
        <v>0</v>
      </c>
      <c r="UKK162" s="211">
        <f t="shared" si="229"/>
        <v>0</v>
      </c>
      <c r="UKL162" s="211">
        <f t="shared" si="229"/>
        <v>0</v>
      </c>
      <c r="UKM162" s="211">
        <f t="shared" si="229"/>
        <v>0</v>
      </c>
      <c r="UKN162" s="211">
        <f t="shared" si="229"/>
        <v>0</v>
      </c>
      <c r="UKO162" s="211">
        <f t="shared" si="229"/>
        <v>0</v>
      </c>
      <c r="UKP162" s="211">
        <f t="shared" si="229"/>
        <v>0</v>
      </c>
      <c r="UKQ162" s="211">
        <f t="shared" si="229"/>
        <v>0</v>
      </c>
      <c r="UKR162" s="211">
        <f t="shared" si="229"/>
        <v>0</v>
      </c>
      <c r="UKS162" s="211">
        <f t="shared" si="229"/>
        <v>0</v>
      </c>
      <c r="UKT162" s="211">
        <f t="shared" si="229"/>
        <v>0</v>
      </c>
      <c r="UKU162" s="211">
        <f t="shared" si="229"/>
        <v>0</v>
      </c>
      <c r="UKV162" s="211">
        <f t="shared" si="229"/>
        <v>0</v>
      </c>
      <c r="UKW162" s="211">
        <f t="shared" si="229"/>
        <v>0</v>
      </c>
      <c r="UKX162" s="211">
        <f t="shared" si="229"/>
        <v>0</v>
      </c>
      <c r="UKY162" s="211">
        <f t="shared" si="229"/>
        <v>0</v>
      </c>
      <c r="UKZ162" s="211">
        <f t="shared" si="229"/>
        <v>0</v>
      </c>
      <c r="ULA162" s="211">
        <f t="shared" si="229"/>
        <v>0</v>
      </c>
      <c r="ULB162" s="211">
        <f t="shared" si="229"/>
        <v>0</v>
      </c>
      <c r="ULC162" s="211">
        <f t="shared" si="229"/>
        <v>0</v>
      </c>
      <c r="ULD162" s="211">
        <f t="shared" si="229"/>
        <v>0</v>
      </c>
      <c r="ULE162" s="211">
        <f t="shared" si="229"/>
        <v>0</v>
      </c>
      <c r="ULF162" s="211">
        <f t="shared" si="229"/>
        <v>0</v>
      </c>
      <c r="ULG162" s="211">
        <f t="shared" si="229"/>
        <v>0</v>
      </c>
      <c r="ULH162" s="211">
        <f t="shared" si="229"/>
        <v>0</v>
      </c>
      <c r="ULI162" s="211">
        <f t="shared" si="229"/>
        <v>0</v>
      </c>
      <c r="ULJ162" s="211">
        <f t="shared" si="229"/>
        <v>0</v>
      </c>
      <c r="ULK162" s="211">
        <f t="shared" si="229"/>
        <v>0</v>
      </c>
      <c r="ULL162" s="211">
        <f t="shared" si="229"/>
        <v>0</v>
      </c>
      <c r="ULM162" s="211">
        <f t="shared" si="229"/>
        <v>0</v>
      </c>
      <c r="ULN162" s="211">
        <f t="shared" si="229"/>
        <v>0</v>
      </c>
      <c r="ULO162" s="211">
        <f t="shared" si="229"/>
        <v>0</v>
      </c>
      <c r="ULP162" s="211">
        <f t="shared" si="229"/>
        <v>0</v>
      </c>
      <c r="ULQ162" s="211">
        <f t="shared" si="229"/>
        <v>0</v>
      </c>
      <c r="ULR162" s="211">
        <f t="shared" si="229"/>
        <v>0</v>
      </c>
      <c r="ULS162" s="211">
        <f t="shared" si="229"/>
        <v>0</v>
      </c>
      <c r="ULT162" s="211">
        <f t="shared" si="229"/>
        <v>0</v>
      </c>
      <c r="ULU162" s="211">
        <f t="shared" si="229"/>
        <v>0</v>
      </c>
      <c r="ULV162" s="211">
        <f t="shared" si="229"/>
        <v>0</v>
      </c>
      <c r="ULW162" s="211">
        <f t="shared" si="229"/>
        <v>0</v>
      </c>
      <c r="ULX162" s="211">
        <f t="shared" si="229"/>
        <v>0</v>
      </c>
      <c r="ULY162" s="211">
        <f t="shared" si="229"/>
        <v>0</v>
      </c>
      <c r="ULZ162" s="211">
        <f t="shared" si="229"/>
        <v>0</v>
      </c>
      <c r="UMA162" s="211">
        <f t="shared" ref="UMA162:UOL162" si="230" xml:space="preserve"> UMA$159</f>
        <v>0</v>
      </c>
      <c r="UMB162" s="211">
        <f t="shared" si="230"/>
        <v>0</v>
      </c>
      <c r="UMC162" s="211">
        <f t="shared" si="230"/>
        <v>0</v>
      </c>
      <c r="UMD162" s="211">
        <f t="shared" si="230"/>
        <v>0</v>
      </c>
      <c r="UME162" s="211">
        <f t="shared" si="230"/>
        <v>0</v>
      </c>
      <c r="UMF162" s="211">
        <f t="shared" si="230"/>
        <v>0</v>
      </c>
      <c r="UMG162" s="211">
        <f t="shared" si="230"/>
        <v>0</v>
      </c>
      <c r="UMH162" s="211">
        <f t="shared" si="230"/>
        <v>0</v>
      </c>
      <c r="UMI162" s="211">
        <f t="shared" si="230"/>
        <v>0</v>
      </c>
      <c r="UMJ162" s="211">
        <f t="shared" si="230"/>
        <v>0</v>
      </c>
      <c r="UMK162" s="211">
        <f t="shared" si="230"/>
        <v>0</v>
      </c>
      <c r="UML162" s="211">
        <f t="shared" si="230"/>
        <v>0</v>
      </c>
      <c r="UMM162" s="211">
        <f t="shared" si="230"/>
        <v>0</v>
      </c>
      <c r="UMN162" s="211">
        <f t="shared" si="230"/>
        <v>0</v>
      </c>
      <c r="UMO162" s="211">
        <f t="shared" si="230"/>
        <v>0</v>
      </c>
      <c r="UMP162" s="211">
        <f t="shared" si="230"/>
        <v>0</v>
      </c>
      <c r="UMQ162" s="211">
        <f t="shared" si="230"/>
        <v>0</v>
      </c>
      <c r="UMR162" s="211">
        <f t="shared" si="230"/>
        <v>0</v>
      </c>
      <c r="UMS162" s="211">
        <f t="shared" si="230"/>
        <v>0</v>
      </c>
      <c r="UMT162" s="211">
        <f t="shared" si="230"/>
        <v>0</v>
      </c>
      <c r="UMU162" s="211">
        <f t="shared" si="230"/>
        <v>0</v>
      </c>
      <c r="UMV162" s="211">
        <f t="shared" si="230"/>
        <v>0</v>
      </c>
      <c r="UMW162" s="211">
        <f t="shared" si="230"/>
        <v>0</v>
      </c>
      <c r="UMX162" s="211">
        <f t="shared" si="230"/>
        <v>0</v>
      </c>
      <c r="UMY162" s="211">
        <f t="shared" si="230"/>
        <v>0</v>
      </c>
      <c r="UMZ162" s="211">
        <f t="shared" si="230"/>
        <v>0</v>
      </c>
      <c r="UNA162" s="211">
        <f t="shared" si="230"/>
        <v>0</v>
      </c>
      <c r="UNB162" s="211">
        <f t="shared" si="230"/>
        <v>0</v>
      </c>
      <c r="UNC162" s="211">
        <f t="shared" si="230"/>
        <v>0</v>
      </c>
      <c r="UND162" s="211">
        <f t="shared" si="230"/>
        <v>0</v>
      </c>
      <c r="UNE162" s="211">
        <f t="shared" si="230"/>
        <v>0</v>
      </c>
      <c r="UNF162" s="211">
        <f t="shared" si="230"/>
        <v>0</v>
      </c>
      <c r="UNG162" s="211">
        <f t="shared" si="230"/>
        <v>0</v>
      </c>
      <c r="UNH162" s="211">
        <f t="shared" si="230"/>
        <v>0</v>
      </c>
      <c r="UNI162" s="211">
        <f t="shared" si="230"/>
        <v>0</v>
      </c>
      <c r="UNJ162" s="211">
        <f t="shared" si="230"/>
        <v>0</v>
      </c>
      <c r="UNK162" s="211">
        <f t="shared" si="230"/>
        <v>0</v>
      </c>
      <c r="UNL162" s="211">
        <f t="shared" si="230"/>
        <v>0</v>
      </c>
      <c r="UNM162" s="211">
        <f t="shared" si="230"/>
        <v>0</v>
      </c>
      <c r="UNN162" s="211">
        <f t="shared" si="230"/>
        <v>0</v>
      </c>
      <c r="UNO162" s="211">
        <f t="shared" si="230"/>
        <v>0</v>
      </c>
      <c r="UNP162" s="211">
        <f t="shared" si="230"/>
        <v>0</v>
      </c>
      <c r="UNQ162" s="211">
        <f t="shared" si="230"/>
        <v>0</v>
      </c>
      <c r="UNR162" s="211">
        <f t="shared" si="230"/>
        <v>0</v>
      </c>
      <c r="UNS162" s="211">
        <f t="shared" si="230"/>
        <v>0</v>
      </c>
      <c r="UNT162" s="211">
        <f t="shared" si="230"/>
        <v>0</v>
      </c>
      <c r="UNU162" s="211">
        <f t="shared" si="230"/>
        <v>0</v>
      </c>
      <c r="UNV162" s="211">
        <f t="shared" si="230"/>
        <v>0</v>
      </c>
      <c r="UNW162" s="211">
        <f t="shared" si="230"/>
        <v>0</v>
      </c>
      <c r="UNX162" s="211">
        <f t="shared" si="230"/>
        <v>0</v>
      </c>
      <c r="UNY162" s="211">
        <f t="shared" si="230"/>
        <v>0</v>
      </c>
      <c r="UNZ162" s="211">
        <f t="shared" si="230"/>
        <v>0</v>
      </c>
      <c r="UOA162" s="211">
        <f t="shared" si="230"/>
        <v>0</v>
      </c>
      <c r="UOB162" s="211">
        <f t="shared" si="230"/>
        <v>0</v>
      </c>
      <c r="UOC162" s="211">
        <f t="shared" si="230"/>
        <v>0</v>
      </c>
      <c r="UOD162" s="211">
        <f t="shared" si="230"/>
        <v>0</v>
      </c>
      <c r="UOE162" s="211">
        <f t="shared" si="230"/>
        <v>0</v>
      </c>
      <c r="UOF162" s="211">
        <f t="shared" si="230"/>
        <v>0</v>
      </c>
      <c r="UOG162" s="211">
        <f t="shared" si="230"/>
        <v>0</v>
      </c>
      <c r="UOH162" s="211">
        <f t="shared" si="230"/>
        <v>0</v>
      </c>
      <c r="UOI162" s="211">
        <f t="shared" si="230"/>
        <v>0</v>
      </c>
      <c r="UOJ162" s="211">
        <f t="shared" si="230"/>
        <v>0</v>
      </c>
      <c r="UOK162" s="211">
        <f t="shared" si="230"/>
        <v>0</v>
      </c>
      <c r="UOL162" s="211">
        <f t="shared" si="230"/>
        <v>0</v>
      </c>
      <c r="UOM162" s="211">
        <f t="shared" ref="UOM162:UQX162" si="231" xml:space="preserve"> UOM$159</f>
        <v>0</v>
      </c>
      <c r="UON162" s="211">
        <f t="shared" si="231"/>
        <v>0</v>
      </c>
      <c r="UOO162" s="211">
        <f t="shared" si="231"/>
        <v>0</v>
      </c>
      <c r="UOP162" s="211">
        <f t="shared" si="231"/>
        <v>0</v>
      </c>
      <c r="UOQ162" s="211">
        <f t="shared" si="231"/>
        <v>0</v>
      </c>
      <c r="UOR162" s="211">
        <f t="shared" si="231"/>
        <v>0</v>
      </c>
      <c r="UOS162" s="211">
        <f t="shared" si="231"/>
        <v>0</v>
      </c>
      <c r="UOT162" s="211">
        <f t="shared" si="231"/>
        <v>0</v>
      </c>
      <c r="UOU162" s="211">
        <f t="shared" si="231"/>
        <v>0</v>
      </c>
      <c r="UOV162" s="211">
        <f t="shared" si="231"/>
        <v>0</v>
      </c>
      <c r="UOW162" s="211">
        <f t="shared" si="231"/>
        <v>0</v>
      </c>
      <c r="UOX162" s="211">
        <f t="shared" si="231"/>
        <v>0</v>
      </c>
      <c r="UOY162" s="211">
        <f t="shared" si="231"/>
        <v>0</v>
      </c>
      <c r="UOZ162" s="211">
        <f t="shared" si="231"/>
        <v>0</v>
      </c>
      <c r="UPA162" s="211">
        <f t="shared" si="231"/>
        <v>0</v>
      </c>
      <c r="UPB162" s="211">
        <f t="shared" si="231"/>
        <v>0</v>
      </c>
      <c r="UPC162" s="211">
        <f t="shared" si="231"/>
        <v>0</v>
      </c>
      <c r="UPD162" s="211">
        <f t="shared" si="231"/>
        <v>0</v>
      </c>
      <c r="UPE162" s="211">
        <f t="shared" si="231"/>
        <v>0</v>
      </c>
      <c r="UPF162" s="211">
        <f t="shared" si="231"/>
        <v>0</v>
      </c>
      <c r="UPG162" s="211">
        <f t="shared" si="231"/>
        <v>0</v>
      </c>
      <c r="UPH162" s="211">
        <f t="shared" si="231"/>
        <v>0</v>
      </c>
      <c r="UPI162" s="211">
        <f t="shared" si="231"/>
        <v>0</v>
      </c>
      <c r="UPJ162" s="211">
        <f t="shared" si="231"/>
        <v>0</v>
      </c>
      <c r="UPK162" s="211">
        <f t="shared" si="231"/>
        <v>0</v>
      </c>
      <c r="UPL162" s="211">
        <f t="shared" si="231"/>
        <v>0</v>
      </c>
      <c r="UPM162" s="211">
        <f t="shared" si="231"/>
        <v>0</v>
      </c>
      <c r="UPN162" s="211">
        <f t="shared" si="231"/>
        <v>0</v>
      </c>
      <c r="UPO162" s="211">
        <f t="shared" si="231"/>
        <v>0</v>
      </c>
      <c r="UPP162" s="211">
        <f t="shared" si="231"/>
        <v>0</v>
      </c>
      <c r="UPQ162" s="211">
        <f t="shared" si="231"/>
        <v>0</v>
      </c>
      <c r="UPR162" s="211">
        <f t="shared" si="231"/>
        <v>0</v>
      </c>
      <c r="UPS162" s="211">
        <f t="shared" si="231"/>
        <v>0</v>
      </c>
      <c r="UPT162" s="211">
        <f t="shared" si="231"/>
        <v>0</v>
      </c>
      <c r="UPU162" s="211">
        <f t="shared" si="231"/>
        <v>0</v>
      </c>
      <c r="UPV162" s="211">
        <f t="shared" si="231"/>
        <v>0</v>
      </c>
      <c r="UPW162" s="211">
        <f t="shared" si="231"/>
        <v>0</v>
      </c>
      <c r="UPX162" s="211">
        <f t="shared" si="231"/>
        <v>0</v>
      </c>
      <c r="UPY162" s="211">
        <f t="shared" si="231"/>
        <v>0</v>
      </c>
      <c r="UPZ162" s="211">
        <f t="shared" si="231"/>
        <v>0</v>
      </c>
      <c r="UQA162" s="211">
        <f t="shared" si="231"/>
        <v>0</v>
      </c>
      <c r="UQB162" s="211">
        <f t="shared" si="231"/>
        <v>0</v>
      </c>
      <c r="UQC162" s="211">
        <f t="shared" si="231"/>
        <v>0</v>
      </c>
      <c r="UQD162" s="211">
        <f t="shared" si="231"/>
        <v>0</v>
      </c>
      <c r="UQE162" s="211">
        <f t="shared" si="231"/>
        <v>0</v>
      </c>
      <c r="UQF162" s="211">
        <f t="shared" si="231"/>
        <v>0</v>
      </c>
      <c r="UQG162" s="211">
        <f t="shared" si="231"/>
        <v>0</v>
      </c>
      <c r="UQH162" s="211">
        <f t="shared" si="231"/>
        <v>0</v>
      </c>
      <c r="UQI162" s="211">
        <f t="shared" si="231"/>
        <v>0</v>
      </c>
      <c r="UQJ162" s="211">
        <f t="shared" si="231"/>
        <v>0</v>
      </c>
      <c r="UQK162" s="211">
        <f t="shared" si="231"/>
        <v>0</v>
      </c>
      <c r="UQL162" s="211">
        <f t="shared" si="231"/>
        <v>0</v>
      </c>
      <c r="UQM162" s="211">
        <f t="shared" si="231"/>
        <v>0</v>
      </c>
      <c r="UQN162" s="211">
        <f t="shared" si="231"/>
        <v>0</v>
      </c>
      <c r="UQO162" s="211">
        <f t="shared" si="231"/>
        <v>0</v>
      </c>
      <c r="UQP162" s="211">
        <f t="shared" si="231"/>
        <v>0</v>
      </c>
      <c r="UQQ162" s="211">
        <f t="shared" si="231"/>
        <v>0</v>
      </c>
      <c r="UQR162" s="211">
        <f t="shared" si="231"/>
        <v>0</v>
      </c>
      <c r="UQS162" s="211">
        <f t="shared" si="231"/>
        <v>0</v>
      </c>
      <c r="UQT162" s="211">
        <f t="shared" si="231"/>
        <v>0</v>
      </c>
      <c r="UQU162" s="211">
        <f t="shared" si="231"/>
        <v>0</v>
      </c>
      <c r="UQV162" s="211">
        <f t="shared" si="231"/>
        <v>0</v>
      </c>
      <c r="UQW162" s="211">
        <f t="shared" si="231"/>
        <v>0</v>
      </c>
      <c r="UQX162" s="211">
        <f t="shared" si="231"/>
        <v>0</v>
      </c>
      <c r="UQY162" s="211">
        <f t="shared" ref="UQY162:UTJ162" si="232" xml:space="preserve"> UQY$159</f>
        <v>0</v>
      </c>
      <c r="UQZ162" s="211">
        <f t="shared" si="232"/>
        <v>0</v>
      </c>
      <c r="URA162" s="211">
        <f t="shared" si="232"/>
        <v>0</v>
      </c>
      <c r="URB162" s="211">
        <f t="shared" si="232"/>
        <v>0</v>
      </c>
      <c r="URC162" s="211">
        <f t="shared" si="232"/>
        <v>0</v>
      </c>
      <c r="URD162" s="211">
        <f t="shared" si="232"/>
        <v>0</v>
      </c>
      <c r="URE162" s="211">
        <f t="shared" si="232"/>
        <v>0</v>
      </c>
      <c r="URF162" s="211">
        <f t="shared" si="232"/>
        <v>0</v>
      </c>
      <c r="URG162" s="211">
        <f t="shared" si="232"/>
        <v>0</v>
      </c>
      <c r="URH162" s="211">
        <f t="shared" si="232"/>
        <v>0</v>
      </c>
      <c r="URI162" s="211">
        <f t="shared" si="232"/>
        <v>0</v>
      </c>
      <c r="URJ162" s="211">
        <f t="shared" si="232"/>
        <v>0</v>
      </c>
      <c r="URK162" s="211">
        <f t="shared" si="232"/>
        <v>0</v>
      </c>
      <c r="URL162" s="211">
        <f t="shared" si="232"/>
        <v>0</v>
      </c>
      <c r="URM162" s="211">
        <f t="shared" si="232"/>
        <v>0</v>
      </c>
      <c r="URN162" s="211">
        <f t="shared" si="232"/>
        <v>0</v>
      </c>
      <c r="URO162" s="211">
        <f t="shared" si="232"/>
        <v>0</v>
      </c>
      <c r="URP162" s="211">
        <f t="shared" si="232"/>
        <v>0</v>
      </c>
      <c r="URQ162" s="211">
        <f t="shared" si="232"/>
        <v>0</v>
      </c>
      <c r="URR162" s="211">
        <f t="shared" si="232"/>
        <v>0</v>
      </c>
      <c r="URS162" s="211">
        <f t="shared" si="232"/>
        <v>0</v>
      </c>
      <c r="URT162" s="211">
        <f t="shared" si="232"/>
        <v>0</v>
      </c>
      <c r="URU162" s="211">
        <f t="shared" si="232"/>
        <v>0</v>
      </c>
      <c r="URV162" s="211">
        <f t="shared" si="232"/>
        <v>0</v>
      </c>
      <c r="URW162" s="211">
        <f t="shared" si="232"/>
        <v>0</v>
      </c>
      <c r="URX162" s="211">
        <f t="shared" si="232"/>
        <v>0</v>
      </c>
      <c r="URY162" s="211">
        <f t="shared" si="232"/>
        <v>0</v>
      </c>
      <c r="URZ162" s="211">
        <f t="shared" si="232"/>
        <v>0</v>
      </c>
      <c r="USA162" s="211">
        <f t="shared" si="232"/>
        <v>0</v>
      </c>
      <c r="USB162" s="211">
        <f t="shared" si="232"/>
        <v>0</v>
      </c>
      <c r="USC162" s="211">
        <f t="shared" si="232"/>
        <v>0</v>
      </c>
      <c r="USD162" s="211">
        <f t="shared" si="232"/>
        <v>0</v>
      </c>
      <c r="USE162" s="211">
        <f t="shared" si="232"/>
        <v>0</v>
      </c>
      <c r="USF162" s="211">
        <f t="shared" si="232"/>
        <v>0</v>
      </c>
      <c r="USG162" s="211">
        <f t="shared" si="232"/>
        <v>0</v>
      </c>
      <c r="USH162" s="211">
        <f t="shared" si="232"/>
        <v>0</v>
      </c>
      <c r="USI162" s="211">
        <f t="shared" si="232"/>
        <v>0</v>
      </c>
      <c r="USJ162" s="211">
        <f t="shared" si="232"/>
        <v>0</v>
      </c>
      <c r="USK162" s="211">
        <f t="shared" si="232"/>
        <v>0</v>
      </c>
      <c r="USL162" s="211">
        <f t="shared" si="232"/>
        <v>0</v>
      </c>
      <c r="USM162" s="211">
        <f t="shared" si="232"/>
        <v>0</v>
      </c>
      <c r="USN162" s="211">
        <f t="shared" si="232"/>
        <v>0</v>
      </c>
      <c r="USO162" s="211">
        <f t="shared" si="232"/>
        <v>0</v>
      </c>
      <c r="USP162" s="211">
        <f t="shared" si="232"/>
        <v>0</v>
      </c>
      <c r="USQ162" s="211">
        <f t="shared" si="232"/>
        <v>0</v>
      </c>
      <c r="USR162" s="211">
        <f t="shared" si="232"/>
        <v>0</v>
      </c>
      <c r="USS162" s="211">
        <f t="shared" si="232"/>
        <v>0</v>
      </c>
      <c r="UST162" s="211">
        <f t="shared" si="232"/>
        <v>0</v>
      </c>
      <c r="USU162" s="211">
        <f t="shared" si="232"/>
        <v>0</v>
      </c>
      <c r="USV162" s="211">
        <f t="shared" si="232"/>
        <v>0</v>
      </c>
      <c r="USW162" s="211">
        <f t="shared" si="232"/>
        <v>0</v>
      </c>
      <c r="USX162" s="211">
        <f t="shared" si="232"/>
        <v>0</v>
      </c>
      <c r="USY162" s="211">
        <f t="shared" si="232"/>
        <v>0</v>
      </c>
      <c r="USZ162" s="211">
        <f t="shared" si="232"/>
        <v>0</v>
      </c>
      <c r="UTA162" s="211">
        <f t="shared" si="232"/>
        <v>0</v>
      </c>
      <c r="UTB162" s="211">
        <f t="shared" si="232"/>
        <v>0</v>
      </c>
      <c r="UTC162" s="211">
        <f t="shared" si="232"/>
        <v>0</v>
      </c>
      <c r="UTD162" s="211">
        <f t="shared" si="232"/>
        <v>0</v>
      </c>
      <c r="UTE162" s="211">
        <f t="shared" si="232"/>
        <v>0</v>
      </c>
      <c r="UTF162" s="211">
        <f t="shared" si="232"/>
        <v>0</v>
      </c>
      <c r="UTG162" s="211">
        <f t="shared" si="232"/>
        <v>0</v>
      </c>
      <c r="UTH162" s="211">
        <f t="shared" si="232"/>
        <v>0</v>
      </c>
      <c r="UTI162" s="211">
        <f t="shared" si="232"/>
        <v>0</v>
      </c>
      <c r="UTJ162" s="211">
        <f t="shared" si="232"/>
        <v>0</v>
      </c>
      <c r="UTK162" s="211">
        <f t="shared" ref="UTK162:UVV162" si="233" xml:space="preserve"> UTK$159</f>
        <v>0</v>
      </c>
      <c r="UTL162" s="211">
        <f t="shared" si="233"/>
        <v>0</v>
      </c>
      <c r="UTM162" s="211">
        <f t="shared" si="233"/>
        <v>0</v>
      </c>
      <c r="UTN162" s="211">
        <f t="shared" si="233"/>
        <v>0</v>
      </c>
      <c r="UTO162" s="211">
        <f t="shared" si="233"/>
        <v>0</v>
      </c>
      <c r="UTP162" s="211">
        <f t="shared" si="233"/>
        <v>0</v>
      </c>
      <c r="UTQ162" s="211">
        <f t="shared" si="233"/>
        <v>0</v>
      </c>
      <c r="UTR162" s="211">
        <f t="shared" si="233"/>
        <v>0</v>
      </c>
      <c r="UTS162" s="211">
        <f t="shared" si="233"/>
        <v>0</v>
      </c>
      <c r="UTT162" s="211">
        <f t="shared" si="233"/>
        <v>0</v>
      </c>
      <c r="UTU162" s="211">
        <f t="shared" si="233"/>
        <v>0</v>
      </c>
      <c r="UTV162" s="211">
        <f t="shared" si="233"/>
        <v>0</v>
      </c>
      <c r="UTW162" s="211">
        <f t="shared" si="233"/>
        <v>0</v>
      </c>
      <c r="UTX162" s="211">
        <f t="shared" si="233"/>
        <v>0</v>
      </c>
      <c r="UTY162" s="211">
        <f t="shared" si="233"/>
        <v>0</v>
      </c>
      <c r="UTZ162" s="211">
        <f t="shared" si="233"/>
        <v>0</v>
      </c>
      <c r="UUA162" s="211">
        <f t="shared" si="233"/>
        <v>0</v>
      </c>
      <c r="UUB162" s="211">
        <f t="shared" si="233"/>
        <v>0</v>
      </c>
      <c r="UUC162" s="211">
        <f t="shared" si="233"/>
        <v>0</v>
      </c>
      <c r="UUD162" s="211">
        <f t="shared" si="233"/>
        <v>0</v>
      </c>
      <c r="UUE162" s="211">
        <f t="shared" si="233"/>
        <v>0</v>
      </c>
      <c r="UUF162" s="211">
        <f t="shared" si="233"/>
        <v>0</v>
      </c>
      <c r="UUG162" s="211">
        <f t="shared" si="233"/>
        <v>0</v>
      </c>
      <c r="UUH162" s="211">
        <f t="shared" si="233"/>
        <v>0</v>
      </c>
      <c r="UUI162" s="211">
        <f t="shared" si="233"/>
        <v>0</v>
      </c>
      <c r="UUJ162" s="211">
        <f t="shared" si="233"/>
        <v>0</v>
      </c>
      <c r="UUK162" s="211">
        <f t="shared" si="233"/>
        <v>0</v>
      </c>
      <c r="UUL162" s="211">
        <f t="shared" si="233"/>
        <v>0</v>
      </c>
      <c r="UUM162" s="211">
        <f t="shared" si="233"/>
        <v>0</v>
      </c>
      <c r="UUN162" s="211">
        <f t="shared" si="233"/>
        <v>0</v>
      </c>
      <c r="UUO162" s="211">
        <f t="shared" si="233"/>
        <v>0</v>
      </c>
      <c r="UUP162" s="211">
        <f t="shared" si="233"/>
        <v>0</v>
      </c>
      <c r="UUQ162" s="211">
        <f t="shared" si="233"/>
        <v>0</v>
      </c>
      <c r="UUR162" s="211">
        <f t="shared" si="233"/>
        <v>0</v>
      </c>
      <c r="UUS162" s="211">
        <f t="shared" si="233"/>
        <v>0</v>
      </c>
      <c r="UUT162" s="211">
        <f t="shared" si="233"/>
        <v>0</v>
      </c>
      <c r="UUU162" s="211">
        <f t="shared" si="233"/>
        <v>0</v>
      </c>
      <c r="UUV162" s="211">
        <f t="shared" si="233"/>
        <v>0</v>
      </c>
      <c r="UUW162" s="211">
        <f t="shared" si="233"/>
        <v>0</v>
      </c>
      <c r="UUX162" s="211">
        <f t="shared" si="233"/>
        <v>0</v>
      </c>
      <c r="UUY162" s="211">
        <f t="shared" si="233"/>
        <v>0</v>
      </c>
      <c r="UUZ162" s="211">
        <f t="shared" si="233"/>
        <v>0</v>
      </c>
      <c r="UVA162" s="211">
        <f t="shared" si="233"/>
        <v>0</v>
      </c>
      <c r="UVB162" s="211">
        <f t="shared" si="233"/>
        <v>0</v>
      </c>
      <c r="UVC162" s="211">
        <f t="shared" si="233"/>
        <v>0</v>
      </c>
      <c r="UVD162" s="211">
        <f t="shared" si="233"/>
        <v>0</v>
      </c>
      <c r="UVE162" s="211">
        <f t="shared" si="233"/>
        <v>0</v>
      </c>
      <c r="UVF162" s="211">
        <f t="shared" si="233"/>
        <v>0</v>
      </c>
      <c r="UVG162" s="211">
        <f t="shared" si="233"/>
        <v>0</v>
      </c>
      <c r="UVH162" s="211">
        <f t="shared" si="233"/>
        <v>0</v>
      </c>
      <c r="UVI162" s="211">
        <f t="shared" si="233"/>
        <v>0</v>
      </c>
      <c r="UVJ162" s="211">
        <f t="shared" si="233"/>
        <v>0</v>
      </c>
      <c r="UVK162" s="211">
        <f t="shared" si="233"/>
        <v>0</v>
      </c>
      <c r="UVL162" s="211">
        <f t="shared" si="233"/>
        <v>0</v>
      </c>
      <c r="UVM162" s="211">
        <f t="shared" si="233"/>
        <v>0</v>
      </c>
      <c r="UVN162" s="211">
        <f t="shared" si="233"/>
        <v>0</v>
      </c>
      <c r="UVO162" s="211">
        <f t="shared" si="233"/>
        <v>0</v>
      </c>
      <c r="UVP162" s="211">
        <f t="shared" si="233"/>
        <v>0</v>
      </c>
      <c r="UVQ162" s="211">
        <f t="shared" si="233"/>
        <v>0</v>
      </c>
      <c r="UVR162" s="211">
        <f t="shared" si="233"/>
        <v>0</v>
      </c>
      <c r="UVS162" s="211">
        <f t="shared" si="233"/>
        <v>0</v>
      </c>
      <c r="UVT162" s="211">
        <f t="shared" si="233"/>
        <v>0</v>
      </c>
      <c r="UVU162" s="211">
        <f t="shared" si="233"/>
        <v>0</v>
      </c>
      <c r="UVV162" s="211">
        <f t="shared" si="233"/>
        <v>0</v>
      </c>
      <c r="UVW162" s="211">
        <f t="shared" ref="UVW162:UYH162" si="234" xml:space="preserve"> UVW$159</f>
        <v>0</v>
      </c>
      <c r="UVX162" s="211">
        <f t="shared" si="234"/>
        <v>0</v>
      </c>
      <c r="UVY162" s="211">
        <f t="shared" si="234"/>
        <v>0</v>
      </c>
      <c r="UVZ162" s="211">
        <f t="shared" si="234"/>
        <v>0</v>
      </c>
      <c r="UWA162" s="211">
        <f t="shared" si="234"/>
        <v>0</v>
      </c>
      <c r="UWB162" s="211">
        <f t="shared" si="234"/>
        <v>0</v>
      </c>
      <c r="UWC162" s="211">
        <f t="shared" si="234"/>
        <v>0</v>
      </c>
      <c r="UWD162" s="211">
        <f t="shared" si="234"/>
        <v>0</v>
      </c>
      <c r="UWE162" s="211">
        <f t="shared" si="234"/>
        <v>0</v>
      </c>
      <c r="UWF162" s="211">
        <f t="shared" si="234"/>
        <v>0</v>
      </c>
      <c r="UWG162" s="211">
        <f t="shared" si="234"/>
        <v>0</v>
      </c>
      <c r="UWH162" s="211">
        <f t="shared" si="234"/>
        <v>0</v>
      </c>
      <c r="UWI162" s="211">
        <f t="shared" si="234"/>
        <v>0</v>
      </c>
      <c r="UWJ162" s="211">
        <f t="shared" si="234"/>
        <v>0</v>
      </c>
      <c r="UWK162" s="211">
        <f t="shared" si="234"/>
        <v>0</v>
      </c>
      <c r="UWL162" s="211">
        <f t="shared" si="234"/>
        <v>0</v>
      </c>
      <c r="UWM162" s="211">
        <f t="shared" si="234"/>
        <v>0</v>
      </c>
      <c r="UWN162" s="211">
        <f t="shared" si="234"/>
        <v>0</v>
      </c>
      <c r="UWO162" s="211">
        <f t="shared" si="234"/>
        <v>0</v>
      </c>
      <c r="UWP162" s="211">
        <f t="shared" si="234"/>
        <v>0</v>
      </c>
      <c r="UWQ162" s="211">
        <f t="shared" si="234"/>
        <v>0</v>
      </c>
      <c r="UWR162" s="211">
        <f t="shared" si="234"/>
        <v>0</v>
      </c>
      <c r="UWS162" s="211">
        <f t="shared" si="234"/>
        <v>0</v>
      </c>
      <c r="UWT162" s="211">
        <f t="shared" si="234"/>
        <v>0</v>
      </c>
      <c r="UWU162" s="211">
        <f t="shared" si="234"/>
        <v>0</v>
      </c>
      <c r="UWV162" s="211">
        <f t="shared" si="234"/>
        <v>0</v>
      </c>
      <c r="UWW162" s="211">
        <f t="shared" si="234"/>
        <v>0</v>
      </c>
      <c r="UWX162" s="211">
        <f t="shared" si="234"/>
        <v>0</v>
      </c>
      <c r="UWY162" s="211">
        <f t="shared" si="234"/>
        <v>0</v>
      </c>
      <c r="UWZ162" s="211">
        <f t="shared" si="234"/>
        <v>0</v>
      </c>
      <c r="UXA162" s="211">
        <f t="shared" si="234"/>
        <v>0</v>
      </c>
      <c r="UXB162" s="211">
        <f t="shared" si="234"/>
        <v>0</v>
      </c>
      <c r="UXC162" s="211">
        <f t="shared" si="234"/>
        <v>0</v>
      </c>
      <c r="UXD162" s="211">
        <f t="shared" si="234"/>
        <v>0</v>
      </c>
      <c r="UXE162" s="211">
        <f t="shared" si="234"/>
        <v>0</v>
      </c>
      <c r="UXF162" s="211">
        <f t="shared" si="234"/>
        <v>0</v>
      </c>
      <c r="UXG162" s="211">
        <f t="shared" si="234"/>
        <v>0</v>
      </c>
      <c r="UXH162" s="211">
        <f t="shared" si="234"/>
        <v>0</v>
      </c>
      <c r="UXI162" s="211">
        <f t="shared" si="234"/>
        <v>0</v>
      </c>
      <c r="UXJ162" s="211">
        <f t="shared" si="234"/>
        <v>0</v>
      </c>
      <c r="UXK162" s="211">
        <f t="shared" si="234"/>
        <v>0</v>
      </c>
      <c r="UXL162" s="211">
        <f t="shared" si="234"/>
        <v>0</v>
      </c>
      <c r="UXM162" s="211">
        <f t="shared" si="234"/>
        <v>0</v>
      </c>
      <c r="UXN162" s="211">
        <f t="shared" si="234"/>
        <v>0</v>
      </c>
      <c r="UXO162" s="211">
        <f t="shared" si="234"/>
        <v>0</v>
      </c>
      <c r="UXP162" s="211">
        <f t="shared" si="234"/>
        <v>0</v>
      </c>
      <c r="UXQ162" s="211">
        <f t="shared" si="234"/>
        <v>0</v>
      </c>
      <c r="UXR162" s="211">
        <f t="shared" si="234"/>
        <v>0</v>
      </c>
      <c r="UXS162" s="211">
        <f t="shared" si="234"/>
        <v>0</v>
      </c>
      <c r="UXT162" s="211">
        <f t="shared" si="234"/>
        <v>0</v>
      </c>
      <c r="UXU162" s="211">
        <f t="shared" si="234"/>
        <v>0</v>
      </c>
      <c r="UXV162" s="211">
        <f t="shared" si="234"/>
        <v>0</v>
      </c>
      <c r="UXW162" s="211">
        <f t="shared" si="234"/>
        <v>0</v>
      </c>
      <c r="UXX162" s="211">
        <f t="shared" si="234"/>
        <v>0</v>
      </c>
      <c r="UXY162" s="211">
        <f t="shared" si="234"/>
        <v>0</v>
      </c>
      <c r="UXZ162" s="211">
        <f t="shared" si="234"/>
        <v>0</v>
      </c>
      <c r="UYA162" s="211">
        <f t="shared" si="234"/>
        <v>0</v>
      </c>
      <c r="UYB162" s="211">
        <f t="shared" si="234"/>
        <v>0</v>
      </c>
      <c r="UYC162" s="211">
        <f t="shared" si="234"/>
        <v>0</v>
      </c>
      <c r="UYD162" s="211">
        <f t="shared" si="234"/>
        <v>0</v>
      </c>
      <c r="UYE162" s="211">
        <f t="shared" si="234"/>
        <v>0</v>
      </c>
      <c r="UYF162" s="211">
        <f t="shared" si="234"/>
        <v>0</v>
      </c>
      <c r="UYG162" s="211">
        <f t="shared" si="234"/>
        <v>0</v>
      </c>
      <c r="UYH162" s="211">
        <f t="shared" si="234"/>
        <v>0</v>
      </c>
      <c r="UYI162" s="211">
        <f t="shared" ref="UYI162:VAT162" si="235" xml:space="preserve"> UYI$159</f>
        <v>0</v>
      </c>
      <c r="UYJ162" s="211">
        <f t="shared" si="235"/>
        <v>0</v>
      </c>
      <c r="UYK162" s="211">
        <f t="shared" si="235"/>
        <v>0</v>
      </c>
      <c r="UYL162" s="211">
        <f t="shared" si="235"/>
        <v>0</v>
      </c>
      <c r="UYM162" s="211">
        <f t="shared" si="235"/>
        <v>0</v>
      </c>
      <c r="UYN162" s="211">
        <f t="shared" si="235"/>
        <v>0</v>
      </c>
      <c r="UYO162" s="211">
        <f t="shared" si="235"/>
        <v>0</v>
      </c>
      <c r="UYP162" s="211">
        <f t="shared" si="235"/>
        <v>0</v>
      </c>
      <c r="UYQ162" s="211">
        <f t="shared" si="235"/>
        <v>0</v>
      </c>
      <c r="UYR162" s="211">
        <f t="shared" si="235"/>
        <v>0</v>
      </c>
      <c r="UYS162" s="211">
        <f t="shared" si="235"/>
        <v>0</v>
      </c>
      <c r="UYT162" s="211">
        <f t="shared" si="235"/>
        <v>0</v>
      </c>
      <c r="UYU162" s="211">
        <f t="shared" si="235"/>
        <v>0</v>
      </c>
      <c r="UYV162" s="211">
        <f t="shared" si="235"/>
        <v>0</v>
      </c>
      <c r="UYW162" s="211">
        <f t="shared" si="235"/>
        <v>0</v>
      </c>
      <c r="UYX162" s="211">
        <f t="shared" si="235"/>
        <v>0</v>
      </c>
      <c r="UYY162" s="211">
        <f t="shared" si="235"/>
        <v>0</v>
      </c>
      <c r="UYZ162" s="211">
        <f t="shared" si="235"/>
        <v>0</v>
      </c>
      <c r="UZA162" s="211">
        <f t="shared" si="235"/>
        <v>0</v>
      </c>
      <c r="UZB162" s="211">
        <f t="shared" si="235"/>
        <v>0</v>
      </c>
      <c r="UZC162" s="211">
        <f t="shared" si="235"/>
        <v>0</v>
      </c>
      <c r="UZD162" s="211">
        <f t="shared" si="235"/>
        <v>0</v>
      </c>
      <c r="UZE162" s="211">
        <f t="shared" si="235"/>
        <v>0</v>
      </c>
      <c r="UZF162" s="211">
        <f t="shared" si="235"/>
        <v>0</v>
      </c>
      <c r="UZG162" s="211">
        <f t="shared" si="235"/>
        <v>0</v>
      </c>
      <c r="UZH162" s="211">
        <f t="shared" si="235"/>
        <v>0</v>
      </c>
      <c r="UZI162" s="211">
        <f t="shared" si="235"/>
        <v>0</v>
      </c>
      <c r="UZJ162" s="211">
        <f t="shared" si="235"/>
        <v>0</v>
      </c>
      <c r="UZK162" s="211">
        <f t="shared" si="235"/>
        <v>0</v>
      </c>
      <c r="UZL162" s="211">
        <f t="shared" si="235"/>
        <v>0</v>
      </c>
      <c r="UZM162" s="211">
        <f t="shared" si="235"/>
        <v>0</v>
      </c>
      <c r="UZN162" s="211">
        <f t="shared" si="235"/>
        <v>0</v>
      </c>
      <c r="UZO162" s="211">
        <f t="shared" si="235"/>
        <v>0</v>
      </c>
      <c r="UZP162" s="211">
        <f t="shared" si="235"/>
        <v>0</v>
      </c>
      <c r="UZQ162" s="211">
        <f t="shared" si="235"/>
        <v>0</v>
      </c>
      <c r="UZR162" s="211">
        <f t="shared" si="235"/>
        <v>0</v>
      </c>
      <c r="UZS162" s="211">
        <f t="shared" si="235"/>
        <v>0</v>
      </c>
      <c r="UZT162" s="211">
        <f t="shared" si="235"/>
        <v>0</v>
      </c>
      <c r="UZU162" s="211">
        <f t="shared" si="235"/>
        <v>0</v>
      </c>
      <c r="UZV162" s="211">
        <f t="shared" si="235"/>
        <v>0</v>
      </c>
      <c r="UZW162" s="211">
        <f t="shared" si="235"/>
        <v>0</v>
      </c>
      <c r="UZX162" s="211">
        <f t="shared" si="235"/>
        <v>0</v>
      </c>
      <c r="UZY162" s="211">
        <f t="shared" si="235"/>
        <v>0</v>
      </c>
      <c r="UZZ162" s="211">
        <f t="shared" si="235"/>
        <v>0</v>
      </c>
      <c r="VAA162" s="211">
        <f t="shared" si="235"/>
        <v>0</v>
      </c>
      <c r="VAB162" s="211">
        <f t="shared" si="235"/>
        <v>0</v>
      </c>
      <c r="VAC162" s="211">
        <f t="shared" si="235"/>
        <v>0</v>
      </c>
      <c r="VAD162" s="211">
        <f t="shared" si="235"/>
        <v>0</v>
      </c>
      <c r="VAE162" s="211">
        <f t="shared" si="235"/>
        <v>0</v>
      </c>
      <c r="VAF162" s="211">
        <f t="shared" si="235"/>
        <v>0</v>
      </c>
      <c r="VAG162" s="211">
        <f t="shared" si="235"/>
        <v>0</v>
      </c>
      <c r="VAH162" s="211">
        <f t="shared" si="235"/>
        <v>0</v>
      </c>
      <c r="VAI162" s="211">
        <f t="shared" si="235"/>
        <v>0</v>
      </c>
      <c r="VAJ162" s="211">
        <f t="shared" si="235"/>
        <v>0</v>
      </c>
      <c r="VAK162" s="211">
        <f t="shared" si="235"/>
        <v>0</v>
      </c>
      <c r="VAL162" s="211">
        <f t="shared" si="235"/>
        <v>0</v>
      </c>
      <c r="VAM162" s="211">
        <f t="shared" si="235"/>
        <v>0</v>
      </c>
      <c r="VAN162" s="211">
        <f t="shared" si="235"/>
        <v>0</v>
      </c>
      <c r="VAO162" s="211">
        <f t="shared" si="235"/>
        <v>0</v>
      </c>
      <c r="VAP162" s="211">
        <f t="shared" si="235"/>
        <v>0</v>
      </c>
      <c r="VAQ162" s="211">
        <f t="shared" si="235"/>
        <v>0</v>
      </c>
      <c r="VAR162" s="211">
        <f t="shared" si="235"/>
        <v>0</v>
      </c>
      <c r="VAS162" s="211">
        <f t="shared" si="235"/>
        <v>0</v>
      </c>
      <c r="VAT162" s="211">
        <f t="shared" si="235"/>
        <v>0</v>
      </c>
      <c r="VAU162" s="211">
        <f t="shared" ref="VAU162:VDF162" si="236" xml:space="preserve"> VAU$159</f>
        <v>0</v>
      </c>
      <c r="VAV162" s="211">
        <f t="shared" si="236"/>
        <v>0</v>
      </c>
      <c r="VAW162" s="211">
        <f t="shared" si="236"/>
        <v>0</v>
      </c>
      <c r="VAX162" s="211">
        <f t="shared" si="236"/>
        <v>0</v>
      </c>
      <c r="VAY162" s="211">
        <f t="shared" si="236"/>
        <v>0</v>
      </c>
      <c r="VAZ162" s="211">
        <f t="shared" si="236"/>
        <v>0</v>
      </c>
      <c r="VBA162" s="211">
        <f t="shared" si="236"/>
        <v>0</v>
      </c>
      <c r="VBB162" s="211">
        <f t="shared" si="236"/>
        <v>0</v>
      </c>
      <c r="VBC162" s="211">
        <f t="shared" si="236"/>
        <v>0</v>
      </c>
      <c r="VBD162" s="211">
        <f t="shared" si="236"/>
        <v>0</v>
      </c>
      <c r="VBE162" s="211">
        <f t="shared" si="236"/>
        <v>0</v>
      </c>
      <c r="VBF162" s="211">
        <f t="shared" si="236"/>
        <v>0</v>
      </c>
      <c r="VBG162" s="211">
        <f t="shared" si="236"/>
        <v>0</v>
      </c>
      <c r="VBH162" s="211">
        <f t="shared" si="236"/>
        <v>0</v>
      </c>
      <c r="VBI162" s="211">
        <f t="shared" si="236"/>
        <v>0</v>
      </c>
      <c r="VBJ162" s="211">
        <f t="shared" si="236"/>
        <v>0</v>
      </c>
      <c r="VBK162" s="211">
        <f t="shared" si="236"/>
        <v>0</v>
      </c>
      <c r="VBL162" s="211">
        <f t="shared" si="236"/>
        <v>0</v>
      </c>
      <c r="VBM162" s="211">
        <f t="shared" si="236"/>
        <v>0</v>
      </c>
      <c r="VBN162" s="211">
        <f t="shared" si="236"/>
        <v>0</v>
      </c>
      <c r="VBO162" s="211">
        <f t="shared" si="236"/>
        <v>0</v>
      </c>
      <c r="VBP162" s="211">
        <f t="shared" si="236"/>
        <v>0</v>
      </c>
      <c r="VBQ162" s="211">
        <f t="shared" si="236"/>
        <v>0</v>
      </c>
      <c r="VBR162" s="211">
        <f t="shared" si="236"/>
        <v>0</v>
      </c>
      <c r="VBS162" s="211">
        <f t="shared" si="236"/>
        <v>0</v>
      </c>
      <c r="VBT162" s="211">
        <f t="shared" si="236"/>
        <v>0</v>
      </c>
      <c r="VBU162" s="211">
        <f t="shared" si="236"/>
        <v>0</v>
      </c>
      <c r="VBV162" s="211">
        <f t="shared" si="236"/>
        <v>0</v>
      </c>
      <c r="VBW162" s="211">
        <f t="shared" si="236"/>
        <v>0</v>
      </c>
      <c r="VBX162" s="211">
        <f t="shared" si="236"/>
        <v>0</v>
      </c>
      <c r="VBY162" s="211">
        <f t="shared" si="236"/>
        <v>0</v>
      </c>
      <c r="VBZ162" s="211">
        <f t="shared" si="236"/>
        <v>0</v>
      </c>
      <c r="VCA162" s="211">
        <f t="shared" si="236"/>
        <v>0</v>
      </c>
      <c r="VCB162" s="211">
        <f t="shared" si="236"/>
        <v>0</v>
      </c>
      <c r="VCC162" s="211">
        <f t="shared" si="236"/>
        <v>0</v>
      </c>
      <c r="VCD162" s="211">
        <f t="shared" si="236"/>
        <v>0</v>
      </c>
      <c r="VCE162" s="211">
        <f t="shared" si="236"/>
        <v>0</v>
      </c>
      <c r="VCF162" s="211">
        <f t="shared" si="236"/>
        <v>0</v>
      </c>
      <c r="VCG162" s="211">
        <f t="shared" si="236"/>
        <v>0</v>
      </c>
      <c r="VCH162" s="211">
        <f t="shared" si="236"/>
        <v>0</v>
      </c>
      <c r="VCI162" s="211">
        <f t="shared" si="236"/>
        <v>0</v>
      </c>
      <c r="VCJ162" s="211">
        <f t="shared" si="236"/>
        <v>0</v>
      </c>
      <c r="VCK162" s="211">
        <f t="shared" si="236"/>
        <v>0</v>
      </c>
      <c r="VCL162" s="211">
        <f t="shared" si="236"/>
        <v>0</v>
      </c>
      <c r="VCM162" s="211">
        <f t="shared" si="236"/>
        <v>0</v>
      </c>
      <c r="VCN162" s="211">
        <f t="shared" si="236"/>
        <v>0</v>
      </c>
      <c r="VCO162" s="211">
        <f t="shared" si="236"/>
        <v>0</v>
      </c>
      <c r="VCP162" s="211">
        <f t="shared" si="236"/>
        <v>0</v>
      </c>
      <c r="VCQ162" s="211">
        <f t="shared" si="236"/>
        <v>0</v>
      </c>
      <c r="VCR162" s="211">
        <f t="shared" si="236"/>
        <v>0</v>
      </c>
      <c r="VCS162" s="211">
        <f t="shared" si="236"/>
        <v>0</v>
      </c>
      <c r="VCT162" s="211">
        <f t="shared" si="236"/>
        <v>0</v>
      </c>
      <c r="VCU162" s="211">
        <f t="shared" si="236"/>
        <v>0</v>
      </c>
      <c r="VCV162" s="211">
        <f t="shared" si="236"/>
        <v>0</v>
      </c>
      <c r="VCW162" s="211">
        <f t="shared" si="236"/>
        <v>0</v>
      </c>
      <c r="VCX162" s="211">
        <f t="shared" si="236"/>
        <v>0</v>
      </c>
      <c r="VCY162" s="211">
        <f t="shared" si="236"/>
        <v>0</v>
      </c>
      <c r="VCZ162" s="211">
        <f t="shared" si="236"/>
        <v>0</v>
      </c>
      <c r="VDA162" s="211">
        <f t="shared" si="236"/>
        <v>0</v>
      </c>
      <c r="VDB162" s="211">
        <f t="shared" si="236"/>
        <v>0</v>
      </c>
      <c r="VDC162" s="211">
        <f t="shared" si="236"/>
        <v>0</v>
      </c>
      <c r="VDD162" s="211">
        <f t="shared" si="236"/>
        <v>0</v>
      </c>
      <c r="VDE162" s="211">
        <f t="shared" si="236"/>
        <v>0</v>
      </c>
      <c r="VDF162" s="211">
        <f t="shared" si="236"/>
        <v>0</v>
      </c>
      <c r="VDG162" s="211">
        <f t="shared" ref="VDG162:VFR162" si="237" xml:space="preserve"> VDG$159</f>
        <v>0</v>
      </c>
      <c r="VDH162" s="211">
        <f t="shared" si="237"/>
        <v>0</v>
      </c>
      <c r="VDI162" s="211">
        <f t="shared" si="237"/>
        <v>0</v>
      </c>
      <c r="VDJ162" s="211">
        <f t="shared" si="237"/>
        <v>0</v>
      </c>
      <c r="VDK162" s="211">
        <f t="shared" si="237"/>
        <v>0</v>
      </c>
      <c r="VDL162" s="211">
        <f t="shared" si="237"/>
        <v>0</v>
      </c>
      <c r="VDM162" s="211">
        <f t="shared" si="237"/>
        <v>0</v>
      </c>
      <c r="VDN162" s="211">
        <f t="shared" si="237"/>
        <v>0</v>
      </c>
      <c r="VDO162" s="211">
        <f t="shared" si="237"/>
        <v>0</v>
      </c>
      <c r="VDP162" s="211">
        <f t="shared" si="237"/>
        <v>0</v>
      </c>
      <c r="VDQ162" s="211">
        <f t="shared" si="237"/>
        <v>0</v>
      </c>
      <c r="VDR162" s="211">
        <f t="shared" si="237"/>
        <v>0</v>
      </c>
      <c r="VDS162" s="211">
        <f t="shared" si="237"/>
        <v>0</v>
      </c>
      <c r="VDT162" s="211">
        <f t="shared" si="237"/>
        <v>0</v>
      </c>
      <c r="VDU162" s="211">
        <f t="shared" si="237"/>
        <v>0</v>
      </c>
      <c r="VDV162" s="211">
        <f t="shared" si="237"/>
        <v>0</v>
      </c>
      <c r="VDW162" s="211">
        <f t="shared" si="237"/>
        <v>0</v>
      </c>
      <c r="VDX162" s="211">
        <f t="shared" si="237"/>
        <v>0</v>
      </c>
      <c r="VDY162" s="211">
        <f t="shared" si="237"/>
        <v>0</v>
      </c>
      <c r="VDZ162" s="211">
        <f t="shared" si="237"/>
        <v>0</v>
      </c>
      <c r="VEA162" s="211">
        <f t="shared" si="237"/>
        <v>0</v>
      </c>
      <c r="VEB162" s="211">
        <f t="shared" si="237"/>
        <v>0</v>
      </c>
      <c r="VEC162" s="211">
        <f t="shared" si="237"/>
        <v>0</v>
      </c>
      <c r="VED162" s="211">
        <f t="shared" si="237"/>
        <v>0</v>
      </c>
      <c r="VEE162" s="211">
        <f t="shared" si="237"/>
        <v>0</v>
      </c>
      <c r="VEF162" s="211">
        <f t="shared" si="237"/>
        <v>0</v>
      </c>
      <c r="VEG162" s="211">
        <f t="shared" si="237"/>
        <v>0</v>
      </c>
      <c r="VEH162" s="211">
        <f t="shared" si="237"/>
        <v>0</v>
      </c>
      <c r="VEI162" s="211">
        <f t="shared" si="237"/>
        <v>0</v>
      </c>
      <c r="VEJ162" s="211">
        <f t="shared" si="237"/>
        <v>0</v>
      </c>
      <c r="VEK162" s="211">
        <f t="shared" si="237"/>
        <v>0</v>
      </c>
      <c r="VEL162" s="211">
        <f t="shared" si="237"/>
        <v>0</v>
      </c>
      <c r="VEM162" s="211">
        <f t="shared" si="237"/>
        <v>0</v>
      </c>
      <c r="VEN162" s="211">
        <f t="shared" si="237"/>
        <v>0</v>
      </c>
      <c r="VEO162" s="211">
        <f t="shared" si="237"/>
        <v>0</v>
      </c>
      <c r="VEP162" s="211">
        <f t="shared" si="237"/>
        <v>0</v>
      </c>
      <c r="VEQ162" s="211">
        <f t="shared" si="237"/>
        <v>0</v>
      </c>
      <c r="VER162" s="211">
        <f t="shared" si="237"/>
        <v>0</v>
      </c>
      <c r="VES162" s="211">
        <f t="shared" si="237"/>
        <v>0</v>
      </c>
      <c r="VET162" s="211">
        <f t="shared" si="237"/>
        <v>0</v>
      </c>
      <c r="VEU162" s="211">
        <f t="shared" si="237"/>
        <v>0</v>
      </c>
      <c r="VEV162" s="211">
        <f t="shared" si="237"/>
        <v>0</v>
      </c>
      <c r="VEW162" s="211">
        <f t="shared" si="237"/>
        <v>0</v>
      </c>
      <c r="VEX162" s="211">
        <f t="shared" si="237"/>
        <v>0</v>
      </c>
      <c r="VEY162" s="211">
        <f t="shared" si="237"/>
        <v>0</v>
      </c>
      <c r="VEZ162" s="211">
        <f t="shared" si="237"/>
        <v>0</v>
      </c>
      <c r="VFA162" s="211">
        <f t="shared" si="237"/>
        <v>0</v>
      </c>
      <c r="VFB162" s="211">
        <f t="shared" si="237"/>
        <v>0</v>
      </c>
      <c r="VFC162" s="211">
        <f t="shared" si="237"/>
        <v>0</v>
      </c>
      <c r="VFD162" s="211">
        <f t="shared" si="237"/>
        <v>0</v>
      </c>
      <c r="VFE162" s="211">
        <f t="shared" si="237"/>
        <v>0</v>
      </c>
      <c r="VFF162" s="211">
        <f t="shared" si="237"/>
        <v>0</v>
      </c>
      <c r="VFG162" s="211">
        <f t="shared" si="237"/>
        <v>0</v>
      </c>
      <c r="VFH162" s="211">
        <f t="shared" si="237"/>
        <v>0</v>
      </c>
      <c r="VFI162" s="211">
        <f t="shared" si="237"/>
        <v>0</v>
      </c>
      <c r="VFJ162" s="211">
        <f t="shared" si="237"/>
        <v>0</v>
      </c>
      <c r="VFK162" s="211">
        <f t="shared" si="237"/>
        <v>0</v>
      </c>
      <c r="VFL162" s="211">
        <f t="shared" si="237"/>
        <v>0</v>
      </c>
      <c r="VFM162" s="211">
        <f t="shared" si="237"/>
        <v>0</v>
      </c>
      <c r="VFN162" s="211">
        <f t="shared" si="237"/>
        <v>0</v>
      </c>
      <c r="VFO162" s="211">
        <f t="shared" si="237"/>
        <v>0</v>
      </c>
      <c r="VFP162" s="211">
        <f t="shared" si="237"/>
        <v>0</v>
      </c>
      <c r="VFQ162" s="211">
        <f t="shared" si="237"/>
        <v>0</v>
      </c>
      <c r="VFR162" s="211">
        <f t="shared" si="237"/>
        <v>0</v>
      </c>
      <c r="VFS162" s="211">
        <f t="shared" ref="VFS162:VID162" si="238" xml:space="preserve"> VFS$159</f>
        <v>0</v>
      </c>
      <c r="VFT162" s="211">
        <f t="shared" si="238"/>
        <v>0</v>
      </c>
      <c r="VFU162" s="211">
        <f t="shared" si="238"/>
        <v>0</v>
      </c>
      <c r="VFV162" s="211">
        <f t="shared" si="238"/>
        <v>0</v>
      </c>
      <c r="VFW162" s="211">
        <f t="shared" si="238"/>
        <v>0</v>
      </c>
      <c r="VFX162" s="211">
        <f t="shared" si="238"/>
        <v>0</v>
      </c>
      <c r="VFY162" s="211">
        <f t="shared" si="238"/>
        <v>0</v>
      </c>
      <c r="VFZ162" s="211">
        <f t="shared" si="238"/>
        <v>0</v>
      </c>
      <c r="VGA162" s="211">
        <f t="shared" si="238"/>
        <v>0</v>
      </c>
      <c r="VGB162" s="211">
        <f t="shared" si="238"/>
        <v>0</v>
      </c>
      <c r="VGC162" s="211">
        <f t="shared" si="238"/>
        <v>0</v>
      </c>
      <c r="VGD162" s="211">
        <f t="shared" si="238"/>
        <v>0</v>
      </c>
      <c r="VGE162" s="211">
        <f t="shared" si="238"/>
        <v>0</v>
      </c>
      <c r="VGF162" s="211">
        <f t="shared" si="238"/>
        <v>0</v>
      </c>
      <c r="VGG162" s="211">
        <f t="shared" si="238"/>
        <v>0</v>
      </c>
      <c r="VGH162" s="211">
        <f t="shared" si="238"/>
        <v>0</v>
      </c>
      <c r="VGI162" s="211">
        <f t="shared" si="238"/>
        <v>0</v>
      </c>
      <c r="VGJ162" s="211">
        <f t="shared" si="238"/>
        <v>0</v>
      </c>
      <c r="VGK162" s="211">
        <f t="shared" si="238"/>
        <v>0</v>
      </c>
      <c r="VGL162" s="211">
        <f t="shared" si="238"/>
        <v>0</v>
      </c>
      <c r="VGM162" s="211">
        <f t="shared" si="238"/>
        <v>0</v>
      </c>
      <c r="VGN162" s="211">
        <f t="shared" si="238"/>
        <v>0</v>
      </c>
      <c r="VGO162" s="211">
        <f t="shared" si="238"/>
        <v>0</v>
      </c>
      <c r="VGP162" s="211">
        <f t="shared" si="238"/>
        <v>0</v>
      </c>
      <c r="VGQ162" s="211">
        <f t="shared" si="238"/>
        <v>0</v>
      </c>
      <c r="VGR162" s="211">
        <f t="shared" si="238"/>
        <v>0</v>
      </c>
      <c r="VGS162" s="211">
        <f t="shared" si="238"/>
        <v>0</v>
      </c>
      <c r="VGT162" s="211">
        <f t="shared" si="238"/>
        <v>0</v>
      </c>
      <c r="VGU162" s="211">
        <f t="shared" si="238"/>
        <v>0</v>
      </c>
      <c r="VGV162" s="211">
        <f t="shared" si="238"/>
        <v>0</v>
      </c>
      <c r="VGW162" s="211">
        <f t="shared" si="238"/>
        <v>0</v>
      </c>
      <c r="VGX162" s="211">
        <f t="shared" si="238"/>
        <v>0</v>
      </c>
      <c r="VGY162" s="211">
        <f t="shared" si="238"/>
        <v>0</v>
      </c>
      <c r="VGZ162" s="211">
        <f t="shared" si="238"/>
        <v>0</v>
      </c>
      <c r="VHA162" s="211">
        <f t="shared" si="238"/>
        <v>0</v>
      </c>
      <c r="VHB162" s="211">
        <f t="shared" si="238"/>
        <v>0</v>
      </c>
      <c r="VHC162" s="211">
        <f t="shared" si="238"/>
        <v>0</v>
      </c>
      <c r="VHD162" s="211">
        <f t="shared" si="238"/>
        <v>0</v>
      </c>
      <c r="VHE162" s="211">
        <f t="shared" si="238"/>
        <v>0</v>
      </c>
      <c r="VHF162" s="211">
        <f t="shared" si="238"/>
        <v>0</v>
      </c>
      <c r="VHG162" s="211">
        <f t="shared" si="238"/>
        <v>0</v>
      </c>
      <c r="VHH162" s="211">
        <f t="shared" si="238"/>
        <v>0</v>
      </c>
      <c r="VHI162" s="211">
        <f t="shared" si="238"/>
        <v>0</v>
      </c>
      <c r="VHJ162" s="211">
        <f t="shared" si="238"/>
        <v>0</v>
      </c>
      <c r="VHK162" s="211">
        <f t="shared" si="238"/>
        <v>0</v>
      </c>
      <c r="VHL162" s="211">
        <f t="shared" si="238"/>
        <v>0</v>
      </c>
      <c r="VHM162" s="211">
        <f t="shared" si="238"/>
        <v>0</v>
      </c>
      <c r="VHN162" s="211">
        <f t="shared" si="238"/>
        <v>0</v>
      </c>
      <c r="VHO162" s="211">
        <f t="shared" si="238"/>
        <v>0</v>
      </c>
      <c r="VHP162" s="211">
        <f t="shared" si="238"/>
        <v>0</v>
      </c>
      <c r="VHQ162" s="211">
        <f t="shared" si="238"/>
        <v>0</v>
      </c>
      <c r="VHR162" s="211">
        <f t="shared" si="238"/>
        <v>0</v>
      </c>
      <c r="VHS162" s="211">
        <f t="shared" si="238"/>
        <v>0</v>
      </c>
      <c r="VHT162" s="211">
        <f t="shared" si="238"/>
        <v>0</v>
      </c>
      <c r="VHU162" s="211">
        <f t="shared" si="238"/>
        <v>0</v>
      </c>
      <c r="VHV162" s="211">
        <f t="shared" si="238"/>
        <v>0</v>
      </c>
      <c r="VHW162" s="211">
        <f t="shared" si="238"/>
        <v>0</v>
      </c>
      <c r="VHX162" s="211">
        <f t="shared" si="238"/>
        <v>0</v>
      </c>
      <c r="VHY162" s="211">
        <f t="shared" si="238"/>
        <v>0</v>
      </c>
      <c r="VHZ162" s="211">
        <f t="shared" si="238"/>
        <v>0</v>
      </c>
      <c r="VIA162" s="211">
        <f t="shared" si="238"/>
        <v>0</v>
      </c>
      <c r="VIB162" s="211">
        <f t="shared" si="238"/>
        <v>0</v>
      </c>
      <c r="VIC162" s="211">
        <f t="shared" si="238"/>
        <v>0</v>
      </c>
      <c r="VID162" s="211">
        <f t="shared" si="238"/>
        <v>0</v>
      </c>
      <c r="VIE162" s="211">
        <f t="shared" ref="VIE162:VKP162" si="239" xml:space="preserve"> VIE$159</f>
        <v>0</v>
      </c>
      <c r="VIF162" s="211">
        <f t="shared" si="239"/>
        <v>0</v>
      </c>
      <c r="VIG162" s="211">
        <f t="shared" si="239"/>
        <v>0</v>
      </c>
      <c r="VIH162" s="211">
        <f t="shared" si="239"/>
        <v>0</v>
      </c>
      <c r="VII162" s="211">
        <f t="shared" si="239"/>
        <v>0</v>
      </c>
      <c r="VIJ162" s="211">
        <f t="shared" si="239"/>
        <v>0</v>
      </c>
      <c r="VIK162" s="211">
        <f t="shared" si="239"/>
        <v>0</v>
      </c>
      <c r="VIL162" s="211">
        <f t="shared" si="239"/>
        <v>0</v>
      </c>
      <c r="VIM162" s="211">
        <f t="shared" si="239"/>
        <v>0</v>
      </c>
      <c r="VIN162" s="211">
        <f t="shared" si="239"/>
        <v>0</v>
      </c>
      <c r="VIO162" s="211">
        <f t="shared" si="239"/>
        <v>0</v>
      </c>
      <c r="VIP162" s="211">
        <f t="shared" si="239"/>
        <v>0</v>
      </c>
      <c r="VIQ162" s="211">
        <f t="shared" si="239"/>
        <v>0</v>
      </c>
      <c r="VIR162" s="211">
        <f t="shared" si="239"/>
        <v>0</v>
      </c>
      <c r="VIS162" s="211">
        <f t="shared" si="239"/>
        <v>0</v>
      </c>
      <c r="VIT162" s="211">
        <f t="shared" si="239"/>
        <v>0</v>
      </c>
      <c r="VIU162" s="211">
        <f t="shared" si="239"/>
        <v>0</v>
      </c>
      <c r="VIV162" s="211">
        <f t="shared" si="239"/>
        <v>0</v>
      </c>
      <c r="VIW162" s="211">
        <f t="shared" si="239"/>
        <v>0</v>
      </c>
      <c r="VIX162" s="211">
        <f t="shared" si="239"/>
        <v>0</v>
      </c>
      <c r="VIY162" s="211">
        <f t="shared" si="239"/>
        <v>0</v>
      </c>
      <c r="VIZ162" s="211">
        <f t="shared" si="239"/>
        <v>0</v>
      </c>
      <c r="VJA162" s="211">
        <f t="shared" si="239"/>
        <v>0</v>
      </c>
      <c r="VJB162" s="211">
        <f t="shared" si="239"/>
        <v>0</v>
      </c>
      <c r="VJC162" s="211">
        <f t="shared" si="239"/>
        <v>0</v>
      </c>
      <c r="VJD162" s="211">
        <f t="shared" si="239"/>
        <v>0</v>
      </c>
      <c r="VJE162" s="211">
        <f t="shared" si="239"/>
        <v>0</v>
      </c>
      <c r="VJF162" s="211">
        <f t="shared" si="239"/>
        <v>0</v>
      </c>
      <c r="VJG162" s="211">
        <f t="shared" si="239"/>
        <v>0</v>
      </c>
      <c r="VJH162" s="211">
        <f t="shared" si="239"/>
        <v>0</v>
      </c>
      <c r="VJI162" s="211">
        <f t="shared" si="239"/>
        <v>0</v>
      </c>
      <c r="VJJ162" s="211">
        <f t="shared" si="239"/>
        <v>0</v>
      </c>
      <c r="VJK162" s="211">
        <f t="shared" si="239"/>
        <v>0</v>
      </c>
      <c r="VJL162" s="211">
        <f t="shared" si="239"/>
        <v>0</v>
      </c>
      <c r="VJM162" s="211">
        <f t="shared" si="239"/>
        <v>0</v>
      </c>
      <c r="VJN162" s="211">
        <f t="shared" si="239"/>
        <v>0</v>
      </c>
      <c r="VJO162" s="211">
        <f t="shared" si="239"/>
        <v>0</v>
      </c>
      <c r="VJP162" s="211">
        <f t="shared" si="239"/>
        <v>0</v>
      </c>
      <c r="VJQ162" s="211">
        <f t="shared" si="239"/>
        <v>0</v>
      </c>
      <c r="VJR162" s="211">
        <f t="shared" si="239"/>
        <v>0</v>
      </c>
      <c r="VJS162" s="211">
        <f t="shared" si="239"/>
        <v>0</v>
      </c>
      <c r="VJT162" s="211">
        <f t="shared" si="239"/>
        <v>0</v>
      </c>
      <c r="VJU162" s="211">
        <f t="shared" si="239"/>
        <v>0</v>
      </c>
      <c r="VJV162" s="211">
        <f t="shared" si="239"/>
        <v>0</v>
      </c>
      <c r="VJW162" s="211">
        <f t="shared" si="239"/>
        <v>0</v>
      </c>
      <c r="VJX162" s="211">
        <f t="shared" si="239"/>
        <v>0</v>
      </c>
      <c r="VJY162" s="211">
        <f t="shared" si="239"/>
        <v>0</v>
      </c>
      <c r="VJZ162" s="211">
        <f t="shared" si="239"/>
        <v>0</v>
      </c>
      <c r="VKA162" s="211">
        <f t="shared" si="239"/>
        <v>0</v>
      </c>
      <c r="VKB162" s="211">
        <f t="shared" si="239"/>
        <v>0</v>
      </c>
      <c r="VKC162" s="211">
        <f t="shared" si="239"/>
        <v>0</v>
      </c>
      <c r="VKD162" s="211">
        <f t="shared" si="239"/>
        <v>0</v>
      </c>
      <c r="VKE162" s="211">
        <f t="shared" si="239"/>
        <v>0</v>
      </c>
      <c r="VKF162" s="211">
        <f t="shared" si="239"/>
        <v>0</v>
      </c>
      <c r="VKG162" s="211">
        <f t="shared" si="239"/>
        <v>0</v>
      </c>
      <c r="VKH162" s="211">
        <f t="shared" si="239"/>
        <v>0</v>
      </c>
      <c r="VKI162" s="211">
        <f t="shared" si="239"/>
        <v>0</v>
      </c>
      <c r="VKJ162" s="211">
        <f t="shared" si="239"/>
        <v>0</v>
      </c>
      <c r="VKK162" s="211">
        <f t="shared" si="239"/>
        <v>0</v>
      </c>
      <c r="VKL162" s="211">
        <f t="shared" si="239"/>
        <v>0</v>
      </c>
      <c r="VKM162" s="211">
        <f t="shared" si="239"/>
        <v>0</v>
      </c>
      <c r="VKN162" s="211">
        <f t="shared" si="239"/>
        <v>0</v>
      </c>
      <c r="VKO162" s="211">
        <f t="shared" si="239"/>
        <v>0</v>
      </c>
      <c r="VKP162" s="211">
        <f t="shared" si="239"/>
        <v>0</v>
      </c>
      <c r="VKQ162" s="211">
        <f t="shared" ref="VKQ162:VNB162" si="240" xml:space="preserve"> VKQ$159</f>
        <v>0</v>
      </c>
      <c r="VKR162" s="211">
        <f t="shared" si="240"/>
        <v>0</v>
      </c>
      <c r="VKS162" s="211">
        <f t="shared" si="240"/>
        <v>0</v>
      </c>
      <c r="VKT162" s="211">
        <f t="shared" si="240"/>
        <v>0</v>
      </c>
      <c r="VKU162" s="211">
        <f t="shared" si="240"/>
        <v>0</v>
      </c>
      <c r="VKV162" s="211">
        <f t="shared" si="240"/>
        <v>0</v>
      </c>
      <c r="VKW162" s="211">
        <f t="shared" si="240"/>
        <v>0</v>
      </c>
      <c r="VKX162" s="211">
        <f t="shared" si="240"/>
        <v>0</v>
      </c>
      <c r="VKY162" s="211">
        <f t="shared" si="240"/>
        <v>0</v>
      </c>
      <c r="VKZ162" s="211">
        <f t="shared" si="240"/>
        <v>0</v>
      </c>
      <c r="VLA162" s="211">
        <f t="shared" si="240"/>
        <v>0</v>
      </c>
      <c r="VLB162" s="211">
        <f t="shared" si="240"/>
        <v>0</v>
      </c>
      <c r="VLC162" s="211">
        <f t="shared" si="240"/>
        <v>0</v>
      </c>
      <c r="VLD162" s="211">
        <f t="shared" si="240"/>
        <v>0</v>
      </c>
      <c r="VLE162" s="211">
        <f t="shared" si="240"/>
        <v>0</v>
      </c>
      <c r="VLF162" s="211">
        <f t="shared" si="240"/>
        <v>0</v>
      </c>
      <c r="VLG162" s="211">
        <f t="shared" si="240"/>
        <v>0</v>
      </c>
      <c r="VLH162" s="211">
        <f t="shared" si="240"/>
        <v>0</v>
      </c>
      <c r="VLI162" s="211">
        <f t="shared" si="240"/>
        <v>0</v>
      </c>
      <c r="VLJ162" s="211">
        <f t="shared" si="240"/>
        <v>0</v>
      </c>
      <c r="VLK162" s="211">
        <f t="shared" si="240"/>
        <v>0</v>
      </c>
      <c r="VLL162" s="211">
        <f t="shared" si="240"/>
        <v>0</v>
      </c>
      <c r="VLM162" s="211">
        <f t="shared" si="240"/>
        <v>0</v>
      </c>
      <c r="VLN162" s="211">
        <f t="shared" si="240"/>
        <v>0</v>
      </c>
      <c r="VLO162" s="211">
        <f t="shared" si="240"/>
        <v>0</v>
      </c>
      <c r="VLP162" s="211">
        <f t="shared" si="240"/>
        <v>0</v>
      </c>
      <c r="VLQ162" s="211">
        <f t="shared" si="240"/>
        <v>0</v>
      </c>
      <c r="VLR162" s="211">
        <f t="shared" si="240"/>
        <v>0</v>
      </c>
      <c r="VLS162" s="211">
        <f t="shared" si="240"/>
        <v>0</v>
      </c>
      <c r="VLT162" s="211">
        <f t="shared" si="240"/>
        <v>0</v>
      </c>
      <c r="VLU162" s="211">
        <f t="shared" si="240"/>
        <v>0</v>
      </c>
      <c r="VLV162" s="211">
        <f t="shared" si="240"/>
        <v>0</v>
      </c>
      <c r="VLW162" s="211">
        <f t="shared" si="240"/>
        <v>0</v>
      </c>
      <c r="VLX162" s="211">
        <f t="shared" si="240"/>
        <v>0</v>
      </c>
      <c r="VLY162" s="211">
        <f t="shared" si="240"/>
        <v>0</v>
      </c>
      <c r="VLZ162" s="211">
        <f t="shared" si="240"/>
        <v>0</v>
      </c>
      <c r="VMA162" s="211">
        <f t="shared" si="240"/>
        <v>0</v>
      </c>
      <c r="VMB162" s="211">
        <f t="shared" si="240"/>
        <v>0</v>
      </c>
      <c r="VMC162" s="211">
        <f t="shared" si="240"/>
        <v>0</v>
      </c>
      <c r="VMD162" s="211">
        <f t="shared" si="240"/>
        <v>0</v>
      </c>
      <c r="VME162" s="211">
        <f t="shared" si="240"/>
        <v>0</v>
      </c>
      <c r="VMF162" s="211">
        <f t="shared" si="240"/>
        <v>0</v>
      </c>
      <c r="VMG162" s="211">
        <f t="shared" si="240"/>
        <v>0</v>
      </c>
      <c r="VMH162" s="211">
        <f t="shared" si="240"/>
        <v>0</v>
      </c>
      <c r="VMI162" s="211">
        <f t="shared" si="240"/>
        <v>0</v>
      </c>
      <c r="VMJ162" s="211">
        <f t="shared" si="240"/>
        <v>0</v>
      </c>
      <c r="VMK162" s="211">
        <f t="shared" si="240"/>
        <v>0</v>
      </c>
      <c r="VML162" s="211">
        <f t="shared" si="240"/>
        <v>0</v>
      </c>
      <c r="VMM162" s="211">
        <f t="shared" si="240"/>
        <v>0</v>
      </c>
      <c r="VMN162" s="211">
        <f t="shared" si="240"/>
        <v>0</v>
      </c>
      <c r="VMO162" s="211">
        <f t="shared" si="240"/>
        <v>0</v>
      </c>
      <c r="VMP162" s="211">
        <f t="shared" si="240"/>
        <v>0</v>
      </c>
      <c r="VMQ162" s="211">
        <f t="shared" si="240"/>
        <v>0</v>
      </c>
      <c r="VMR162" s="211">
        <f t="shared" si="240"/>
        <v>0</v>
      </c>
      <c r="VMS162" s="211">
        <f t="shared" si="240"/>
        <v>0</v>
      </c>
      <c r="VMT162" s="211">
        <f t="shared" si="240"/>
        <v>0</v>
      </c>
      <c r="VMU162" s="211">
        <f t="shared" si="240"/>
        <v>0</v>
      </c>
      <c r="VMV162" s="211">
        <f t="shared" si="240"/>
        <v>0</v>
      </c>
      <c r="VMW162" s="211">
        <f t="shared" si="240"/>
        <v>0</v>
      </c>
      <c r="VMX162" s="211">
        <f t="shared" si="240"/>
        <v>0</v>
      </c>
      <c r="VMY162" s="211">
        <f t="shared" si="240"/>
        <v>0</v>
      </c>
      <c r="VMZ162" s="211">
        <f t="shared" si="240"/>
        <v>0</v>
      </c>
      <c r="VNA162" s="211">
        <f t="shared" si="240"/>
        <v>0</v>
      </c>
      <c r="VNB162" s="211">
        <f t="shared" si="240"/>
        <v>0</v>
      </c>
      <c r="VNC162" s="211">
        <f t="shared" ref="VNC162:VPN162" si="241" xml:space="preserve"> VNC$159</f>
        <v>0</v>
      </c>
      <c r="VND162" s="211">
        <f t="shared" si="241"/>
        <v>0</v>
      </c>
      <c r="VNE162" s="211">
        <f t="shared" si="241"/>
        <v>0</v>
      </c>
      <c r="VNF162" s="211">
        <f t="shared" si="241"/>
        <v>0</v>
      </c>
      <c r="VNG162" s="211">
        <f t="shared" si="241"/>
        <v>0</v>
      </c>
      <c r="VNH162" s="211">
        <f t="shared" si="241"/>
        <v>0</v>
      </c>
      <c r="VNI162" s="211">
        <f t="shared" si="241"/>
        <v>0</v>
      </c>
      <c r="VNJ162" s="211">
        <f t="shared" si="241"/>
        <v>0</v>
      </c>
      <c r="VNK162" s="211">
        <f t="shared" si="241"/>
        <v>0</v>
      </c>
      <c r="VNL162" s="211">
        <f t="shared" si="241"/>
        <v>0</v>
      </c>
      <c r="VNM162" s="211">
        <f t="shared" si="241"/>
        <v>0</v>
      </c>
      <c r="VNN162" s="211">
        <f t="shared" si="241"/>
        <v>0</v>
      </c>
      <c r="VNO162" s="211">
        <f t="shared" si="241"/>
        <v>0</v>
      </c>
      <c r="VNP162" s="211">
        <f t="shared" si="241"/>
        <v>0</v>
      </c>
      <c r="VNQ162" s="211">
        <f t="shared" si="241"/>
        <v>0</v>
      </c>
      <c r="VNR162" s="211">
        <f t="shared" si="241"/>
        <v>0</v>
      </c>
      <c r="VNS162" s="211">
        <f t="shared" si="241"/>
        <v>0</v>
      </c>
      <c r="VNT162" s="211">
        <f t="shared" si="241"/>
        <v>0</v>
      </c>
      <c r="VNU162" s="211">
        <f t="shared" si="241"/>
        <v>0</v>
      </c>
      <c r="VNV162" s="211">
        <f t="shared" si="241"/>
        <v>0</v>
      </c>
      <c r="VNW162" s="211">
        <f t="shared" si="241"/>
        <v>0</v>
      </c>
      <c r="VNX162" s="211">
        <f t="shared" si="241"/>
        <v>0</v>
      </c>
      <c r="VNY162" s="211">
        <f t="shared" si="241"/>
        <v>0</v>
      </c>
      <c r="VNZ162" s="211">
        <f t="shared" si="241"/>
        <v>0</v>
      </c>
      <c r="VOA162" s="211">
        <f t="shared" si="241"/>
        <v>0</v>
      </c>
      <c r="VOB162" s="211">
        <f t="shared" si="241"/>
        <v>0</v>
      </c>
      <c r="VOC162" s="211">
        <f t="shared" si="241"/>
        <v>0</v>
      </c>
      <c r="VOD162" s="211">
        <f t="shared" si="241"/>
        <v>0</v>
      </c>
      <c r="VOE162" s="211">
        <f t="shared" si="241"/>
        <v>0</v>
      </c>
      <c r="VOF162" s="211">
        <f t="shared" si="241"/>
        <v>0</v>
      </c>
      <c r="VOG162" s="211">
        <f t="shared" si="241"/>
        <v>0</v>
      </c>
      <c r="VOH162" s="211">
        <f t="shared" si="241"/>
        <v>0</v>
      </c>
      <c r="VOI162" s="211">
        <f t="shared" si="241"/>
        <v>0</v>
      </c>
      <c r="VOJ162" s="211">
        <f t="shared" si="241"/>
        <v>0</v>
      </c>
      <c r="VOK162" s="211">
        <f t="shared" si="241"/>
        <v>0</v>
      </c>
      <c r="VOL162" s="211">
        <f t="shared" si="241"/>
        <v>0</v>
      </c>
      <c r="VOM162" s="211">
        <f t="shared" si="241"/>
        <v>0</v>
      </c>
      <c r="VON162" s="211">
        <f t="shared" si="241"/>
        <v>0</v>
      </c>
      <c r="VOO162" s="211">
        <f t="shared" si="241"/>
        <v>0</v>
      </c>
      <c r="VOP162" s="211">
        <f t="shared" si="241"/>
        <v>0</v>
      </c>
      <c r="VOQ162" s="211">
        <f t="shared" si="241"/>
        <v>0</v>
      </c>
      <c r="VOR162" s="211">
        <f t="shared" si="241"/>
        <v>0</v>
      </c>
      <c r="VOS162" s="211">
        <f t="shared" si="241"/>
        <v>0</v>
      </c>
      <c r="VOT162" s="211">
        <f t="shared" si="241"/>
        <v>0</v>
      </c>
      <c r="VOU162" s="211">
        <f t="shared" si="241"/>
        <v>0</v>
      </c>
      <c r="VOV162" s="211">
        <f t="shared" si="241"/>
        <v>0</v>
      </c>
      <c r="VOW162" s="211">
        <f t="shared" si="241"/>
        <v>0</v>
      </c>
      <c r="VOX162" s="211">
        <f t="shared" si="241"/>
        <v>0</v>
      </c>
      <c r="VOY162" s="211">
        <f t="shared" si="241"/>
        <v>0</v>
      </c>
      <c r="VOZ162" s="211">
        <f t="shared" si="241"/>
        <v>0</v>
      </c>
      <c r="VPA162" s="211">
        <f t="shared" si="241"/>
        <v>0</v>
      </c>
      <c r="VPB162" s="211">
        <f t="shared" si="241"/>
        <v>0</v>
      </c>
      <c r="VPC162" s="211">
        <f t="shared" si="241"/>
        <v>0</v>
      </c>
      <c r="VPD162" s="211">
        <f t="shared" si="241"/>
        <v>0</v>
      </c>
      <c r="VPE162" s="211">
        <f t="shared" si="241"/>
        <v>0</v>
      </c>
      <c r="VPF162" s="211">
        <f t="shared" si="241"/>
        <v>0</v>
      </c>
      <c r="VPG162" s="211">
        <f t="shared" si="241"/>
        <v>0</v>
      </c>
      <c r="VPH162" s="211">
        <f t="shared" si="241"/>
        <v>0</v>
      </c>
      <c r="VPI162" s="211">
        <f t="shared" si="241"/>
        <v>0</v>
      </c>
      <c r="VPJ162" s="211">
        <f t="shared" si="241"/>
        <v>0</v>
      </c>
      <c r="VPK162" s="211">
        <f t="shared" si="241"/>
        <v>0</v>
      </c>
      <c r="VPL162" s="211">
        <f t="shared" si="241"/>
        <v>0</v>
      </c>
      <c r="VPM162" s="211">
        <f t="shared" si="241"/>
        <v>0</v>
      </c>
      <c r="VPN162" s="211">
        <f t="shared" si="241"/>
        <v>0</v>
      </c>
      <c r="VPO162" s="211">
        <f t="shared" ref="VPO162:VRZ162" si="242" xml:space="preserve"> VPO$159</f>
        <v>0</v>
      </c>
      <c r="VPP162" s="211">
        <f t="shared" si="242"/>
        <v>0</v>
      </c>
      <c r="VPQ162" s="211">
        <f t="shared" si="242"/>
        <v>0</v>
      </c>
      <c r="VPR162" s="211">
        <f t="shared" si="242"/>
        <v>0</v>
      </c>
      <c r="VPS162" s="211">
        <f t="shared" si="242"/>
        <v>0</v>
      </c>
      <c r="VPT162" s="211">
        <f t="shared" si="242"/>
        <v>0</v>
      </c>
      <c r="VPU162" s="211">
        <f t="shared" si="242"/>
        <v>0</v>
      </c>
      <c r="VPV162" s="211">
        <f t="shared" si="242"/>
        <v>0</v>
      </c>
      <c r="VPW162" s="211">
        <f t="shared" si="242"/>
        <v>0</v>
      </c>
      <c r="VPX162" s="211">
        <f t="shared" si="242"/>
        <v>0</v>
      </c>
      <c r="VPY162" s="211">
        <f t="shared" si="242"/>
        <v>0</v>
      </c>
      <c r="VPZ162" s="211">
        <f t="shared" si="242"/>
        <v>0</v>
      </c>
      <c r="VQA162" s="211">
        <f t="shared" si="242"/>
        <v>0</v>
      </c>
      <c r="VQB162" s="211">
        <f t="shared" si="242"/>
        <v>0</v>
      </c>
      <c r="VQC162" s="211">
        <f t="shared" si="242"/>
        <v>0</v>
      </c>
      <c r="VQD162" s="211">
        <f t="shared" si="242"/>
        <v>0</v>
      </c>
      <c r="VQE162" s="211">
        <f t="shared" si="242"/>
        <v>0</v>
      </c>
      <c r="VQF162" s="211">
        <f t="shared" si="242"/>
        <v>0</v>
      </c>
      <c r="VQG162" s="211">
        <f t="shared" si="242"/>
        <v>0</v>
      </c>
      <c r="VQH162" s="211">
        <f t="shared" si="242"/>
        <v>0</v>
      </c>
      <c r="VQI162" s="211">
        <f t="shared" si="242"/>
        <v>0</v>
      </c>
      <c r="VQJ162" s="211">
        <f t="shared" si="242"/>
        <v>0</v>
      </c>
      <c r="VQK162" s="211">
        <f t="shared" si="242"/>
        <v>0</v>
      </c>
      <c r="VQL162" s="211">
        <f t="shared" si="242"/>
        <v>0</v>
      </c>
      <c r="VQM162" s="211">
        <f t="shared" si="242"/>
        <v>0</v>
      </c>
      <c r="VQN162" s="211">
        <f t="shared" si="242"/>
        <v>0</v>
      </c>
      <c r="VQO162" s="211">
        <f t="shared" si="242"/>
        <v>0</v>
      </c>
      <c r="VQP162" s="211">
        <f t="shared" si="242"/>
        <v>0</v>
      </c>
      <c r="VQQ162" s="211">
        <f t="shared" si="242"/>
        <v>0</v>
      </c>
      <c r="VQR162" s="211">
        <f t="shared" si="242"/>
        <v>0</v>
      </c>
      <c r="VQS162" s="211">
        <f t="shared" si="242"/>
        <v>0</v>
      </c>
      <c r="VQT162" s="211">
        <f t="shared" si="242"/>
        <v>0</v>
      </c>
      <c r="VQU162" s="211">
        <f t="shared" si="242"/>
        <v>0</v>
      </c>
      <c r="VQV162" s="211">
        <f t="shared" si="242"/>
        <v>0</v>
      </c>
      <c r="VQW162" s="211">
        <f t="shared" si="242"/>
        <v>0</v>
      </c>
      <c r="VQX162" s="211">
        <f t="shared" si="242"/>
        <v>0</v>
      </c>
      <c r="VQY162" s="211">
        <f t="shared" si="242"/>
        <v>0</v>
      </c>
      <c r="VQZ162" s="211">
        <f t="shared" si="242"/>
        <v>0</v>
      </c>
      <c r="VRA162" s="211">
        <f t="shared" si="242"/>
        <v>0</v>
      </c>
      <c r="VRB162" s="211">
        <f t="shared" si="242"/>
        <v>0</v>
      </c>
      <c r="VRC162" s="211">
        <f t="shared" si="242"/>
        <v>0</v>
      </c>
      <c r="VRD162" s="211">
        <f t="shared" si="242"/>
        <v>0</v>
      </c>
      <c r="VRE162" s="211">
        <f t="shared" si="242"/>
        <v>0</v>
      </c>
      <c r="VRF162" s="211">
        <f t="shared" si="242"/>
        <v>0</v>
      </c>
      <c r="VRG162" s="211">
        <f t="shared" si="242"/>
        <v>0</v>
      </c>
      <c r="VRH162" s="211">
        <f t="shared" si="242"/>
        <v>0</v>
      </c>
      <c r="VRI162" s="211">
        <f t="shared" si="242"/>
        <v>0</v>
      </c>
      <c r="VRJ162" s="211">
        <f t="shared" si="242"/>
        <v>0</v>
      </c>
      <c r="VRK162" s="211">
        <f t="shared" si="242"/>
        <v>0</v>
      </c>
      <c r="VRL162" s="211">
        <f t="shared" si="242"/>
        <v>0</v>
      </c>
      <c r="VRM162" s="211">
        <f t="shared" si="242"/>
        <v>0</v>
      </c>
      <c r="VRN162" s="211">
        <f t="shared" si="242"/>
        <v>0</v>
      </c>
      <c r="VRO162" s="211">
        <f t="shared" si="242"/>
        <v>0</v>
      </c>
      <c r="VRP162" s="211">
        <f t="shared" si="242"/>
        <v>0</v>
      </c>
      <c r="VRQ162" s="211">
        <f t="shared" si="242"/>
        <v>0</v>
      </c>
      <c r="VRR162" s="211">
        <f t="shared" si="242"/>
        <v>0</v>
      </c>
      <c r="VRS162" s="211">
        <f t="shared" si="242"/>
        <v>0</v>
      </c>
      <c r="VRT162" s="211">
        <f t="shared" si="242"/>
        <v>0</v>
      </c>
      <c r="VRU162" s="211">
        <f t="shared" si="242"/>
        <v>0</v>
      </c>
      <c r="VRV162" s="211">
        <f t="shared" si="242"/>
        <v>0</v>
      </c>
      <c r="VRW162" s="211">
        <f t="shared" si="242"/>
        <v>0</v>
      </c>
      <c r="VRX162" s="211">
        <f t="shared" si="242"/>
        <v>0</v>
      </c>
      <c r="VRY162" s="211">
        <f t="shared" si="242"/>
        <v>0</v>
      </c>
      <c r="VRZ162" s="211">
        <f t="shared" si="242"/>
        <v>0</v>
      </c>
      <c r="VSA162" s="211">
        <f t="shared" ref="VSA162:VUL162" si="243" xml:space="preserve"> VSA$159</f>
        <v>0</v>
      </c>
      <c r="VSB162" s="211">
        <f t="shared" si="243"/>
        <v>0</v>
      </c>
      <c r="VSC162" s="211">
        <f t="shared" si="243"/>
        <v>0</v>
      </c>
      <c r="VSD162" s="211">
        <f t="shared" si="243"/>
        <v>0</v>
      </c>
      <c r="VSE162" s="211">
        <f t="shared" si="243"/>
        <v>0</v>
      </c>
      <c r="VSF162" s="211">
        <f t="shared" si="243"/>
        <v>0</v>
      </c>
      <c r="VSG162" s="211">
        <f t="shared" si="243"/>
        <v>0</v>
      </c>
      <c r="VSH162" s="211">
        <f t="shared" si="243"/>
        <v>0</v>
      </c>
      <c r="VSI162" s="211">
        <f t="shared" si="243"/>
        <v>0</v>
      </c>
      <c r="VSJ162" s="211">
        <f t="shared" si="243"/>
        <v>0</v>
      </c>
      <c r="VSK162" s="211">
        <f t="shared" si="243"/>
        <v>0</v>
      </c>
      <c r="VSL162" s="211">
        <f t="shared" si="243"/>
        <v>0</v>
      </c>
      <c r="VSM162" s="211">
        <f t="shared" si="243"/>
        <v>0</v>
      </c>
      <c r="VSN162" s="211">
        <f t="shared" si="243"/>
        <v>0</v>
      </c>
      <c r="VSO162" s="211">
        <f t="shared" si="243"/>
        <v>0</v>
      </c>
      <c r="VSP162" s="211">
        <f t="shared" si="243"/>
        <v>0</v>
      </c>
      <c r="VSQ162" s="211">
        <f t="shared" si="243"/>
        <v>0</v>
      </c>
      <c r="VSR162" s="211">
        <f t="shared" si="243"/>
        <v>0</v>
      </c>
      <c r="VSS162" s="211">
        <f t="shared" si="243"/>
        <v>0</v>
      </c>
      <c r="VST162" s="211">
        <f t="shared" si="243"/>
        <v>0</v>
      </c>
      <c r="VSU162" s="211">
        <f t="shared" si="243"/>
        <v>0</v>
      </c>
      <c r="VSV162" s="211">
        <f t="shared" si="243"/>
        <v>0</v>
      </c>
      <c r="VSW162" s="211">
        <f t="shared" si="243"/>
        <v>0</v>
      </c>
      <c r="VSX162" s="211">
        <f t="shared" si="243"/>
        <v>0</v>
      </c>
      <c r="VSY162" s="211">
        <f t="shared" si="243"/>
        <v>0</v>
      </c>
      <c r="VSZ162" s="211">
        <f t="shared" si="243"/>
        <v>0</v>
      </c>
      <c r="VTA162" s="211">
        <f t="shared" si="243"/>
        <v>0</v>
      </c>
      <c r="VTB162" s="211">
        <f t="shared" si="243"/>
        <v>0</v>
      </c>
      <c r="VTC162" s="211">
        <f t="shared" si="243"/>
        <v>0</v>
      </c>
      <c r="VTD162" s="211">
        <f t="shared" si="243"/>
        <v>0</v>
      </c>
      <c r="VTE162" s="211">
        <f t="shared" si="243"/>
        <v>0</v>
      </c>
      <c r="VTF162" s="211">
        <f t="shared" si="243"/>
        <v>0</v>
      </c>
      <c r="VTG162" s="211">
        <f t="shared" si="243"/>
        <v>0</v>
      </c>
      <c r="VTH162" s="211">
        <f t="shared" si="243"/>
        <v>0</v>
      </c>
      <c r="VTI162" s="211">
        <f t="shared" si="243"/>
        <v>0</v>
      </c>
      <c r="VTJ162" s="211">
        <f t="shared" si="243"/>
        <v>0</v>
      </c>
      <c r="VTK162" s="211">
        <f t="shared" si="243"/>
        <v>0</v>
      </c>
      <c r="VTL162" s="211">
        <f t="shared" si="243"/>
        <v>0</v>
      </c>
      <c r="VTM162" s="211">
        <f t="shared" si="243"/>
        <v>0</v>
      </c>
      <c r="VTN162" s="211">
        <f t="shared" si="243"/>
        <v>0</v>
      </c>
      <c r="VTO162" s="211">
        <f t="shared" si="243"/>
        <v>0</v>
      </c>
      <c r="VTP162" s="211">
        <f t="shared" si="243"/>
        <v>0</v>
      </c>
      <c r="VTQ162" s="211">
        <f t="shared" si="243"/>
        <v>0</v>
      </c>
      <c r="VTR162" s="211">
        <f t="shared" si="243"/>
        <v>0</v>
      </c>
      <c r="VTS162" s="211">
        <f t="shared" si="243"/>
        <v>0</v>
      </c>
      <c r="VTT162" s="211">
        <f t="shared" si="243"/>
        <v>0</v>
      </c>
      <c r="VTU162" s="211">
        <f t="shared" si="243"/>
        <v>0</v>
      </c>
      <c r="VTV162" s="211">
        <f t="shared" si="243"/>
        <v>0</v>
      </c>
      <c r="VTW162" s="211">
        <f t="shared" si="243"/>
        <v>0</v>
      </c>
      <c r="VTX162" s="211">
        <f t="shared" si="243"/>
        <v>0</v>
      </c>
      <c r="VTY162" s="211">
        <f t="shared" si="243"/>
        <v>0</v>
      </c>
      <c r="VTZ162" s="211">
        <f t="shared" si="243"/>
        <v>0</v>
      </c>
      <c r="VUA162" s="211">
        <f t="shared" si="243"/>
        <v>0</v>
      </c>
      <c r="VUB162" s="211">
        <f t="shared" si="243"/>
        <v>0</v>
      </c>
      <c r="VUC162" s="211">
        <f t="shared" si="243"/>
        <v>0</v>
      </c>
      <c r="VUD162" s="211">
        <f t="shared" si="243"/>
        <v>0</v>
      </c>
      <c r="VUE162" s="211">
        <f t="shared" si="243"/>
        <v>0</v>
      </c>
      <c r="VUF162" s="211">
        <f t="shared" si="243"/>
        <v>0</v>
      </c>
      <c r="VUG162" s="211">
        <f t="shared" si="243"/>
        <v>0</v>
      </c>
      <c r="VUH162" s="211">
        <f t="shared" si="243"/>
        <v>0</v>
      </c>
      <c r="VUI162" s="211">
        <f t="shared" si="243"/>
        <v>0</v>
      </c>
      <c r="VUJ162" s="211">
        <f t="shared" si="243"/>
        <v>0</v>
      </c>
      <c r="VUK162" s="211">
        <f t="shared" si="243"/>
        <v>0</v>
      </c>
      <c r="VUL162" s="211">
        <f t="shared" si="243"/>
        <v>0</v>
      </c>
      <c r="VUM162" s="211">
        <f t="shared" ref="VUM162:VWX162" si="244" xml:space="preserve"> VUM$159</f>
        <v>0</v>
      </c>
      <c r="VUN162" s="211">
        <f t="shared" si="244"/>
        <v>0</v>
      </c>
      <c r="VUO162" s="211">
        <f t="shared" si="244"/>
        <v>0</v>
      </c>
      <c r="VUP162" s="211">
        <f t="shared" si="244"/>
        <v>0</v>
      </c>
      <c r="VUQ162" s="211">
        <f t="shared" si="244"/>
        <v>0</v>
      </c>
      <c r="VUR162" s="211">
        <f t="shared" si="244"/>
        <v>0</v>
      </c>
      <c r="VUS162" s="211">
        <f t="shared" si="244"/>
        <v>0</v>
      </c>
      <c r="VUT162" s="211">
        <f t="shared" si="244"/>
        <v>0</v>
      </c>
      <c r="VUU162" s="211">
        <f t="shared" si="244"/>
        <v>0</v>
      </c>
      <c r="VUV162" s="211">
        <f t="shared" si="244"/>
        <v>0</v>
      </c>
      <c r="VUW162" s="211">
        <f t="shared" si="244"/>
        <v>0</v>
      </c>
      <c r="VUX162" s="211">
        <f t="shared" si="244"/>
        <v>0</v>
      </c>
      <c r="VUY162" s="211">
        <f t="shared" si="244"/>
        <v>0</v>
      </c>
      <c r="VUZ162" s="211">
        <f t="shared" si="244"/>
        <v>0</v>
      </c>
      <c r="VVA162" s="211">
        <f t="shared" si="244"/>
        <v>0</v>
      </c>
      <c r="VVB162" s="211">
        <f t="shared" si="244"/>
        <v>0</v>
      </c>
      <c r="VVC162" s="211">
        <f t="shared" si="244"/>
        <v>0</v>
      </c>
      <c r="VVD162" s="211">
        <f t="shared" si="244"/>
        <v>0</v>
      </c>
      <c r="VVE162" s="211">
        <f t="shared" si="244"/>
        <v>0</v>
      </c>
      <c r="VVF162" s="211">
        <f t="shared" si="244"/>
        <v>0</v>
      </c>
      <c r="VVG162" s="211">
        <f t="shared" si="244"/>
        <v>0</v>
      </c>
      <c r="VVH162" s="211">
        <f t="shared" si="244"/>
        <v>0</v>
      </c>
      <c r="VVI162" s="211">
        <f t="shared" si="244"/>
        <v>0</v>
      </c>
      <c r="VVJ162" s="211">
        <f t="shared" si="244"/>
        <v>0</v>
      </c>
      <c r="VVK162" s="211">
        <f t="shared" si="244"/>
        <v>0</v>
      </c>
      <c r="VVL162" s="211">
        <f t="shared" si="244"/>
        <v>0</v>
      </c>
      <c r="VVM162" s="211">
        <f t="shared" si="244"/>
        <v>0</v>
      </c>
      <c r="VVN162" s="211">
        <f t="shared" si="244"/>
        <v>0</v>
      </c>
      <c r="VVO162" s="211">
        <f t="shared" si="244"/>
        <v>0</v>
      </c>
      <c r="VVP162" s="211">
        <f t="shared" si="244"/>
        <v>0</v>
      </c>
      <c r="VVQ162" s="211">
        <f t="shared" si="244"/>
        <v>0</v>
      </c>
      <c r="VVR162" s="211">
        <f t="shared" si="244"/>
        <v>0</v>
      </c>
      <c r="VVS162" s="211">
        <f t="shared" si="244"/>
        <v>0</v>
      </c>
      <c r="VVT162" s="211">
        <f t="shared" si="244"/>
        <v>0</v>
      </c>
      <c r="VVU162" s="211">
        <f t="shared" si="244"/>
        <v>0</v>
      </c>
      <c r="VVV162" s="211">
        <f t="shared" si="244"/>
        <v>0</v>
      </c>
      <c r="VVW162" s="211">
        <f t="shared" si="244"/>
        <v>0</v>
      </c>
      <c r="VVX162" s="211">
        <f t="shared" si="244"/>
        <v>0</v>
      </c>
      <c r="VVY162" s="211">
        <f t="shared" si="244"/>
        <v>0</v>
      </c>
      <c r="VVZ162" s="211">
        <f t="shared" si="244"/>
        <v>0</v>
      </c>
      <c r="VWA162" s="211">
        <f t="shared" si="244"/>
        <v>0</v>
      </c>
      <c r="VWB162" s="211">
        <f t="shared" si="244"/>
        <v>0</v>
      </c>
      <c r="VWC162" s="211">
        <f t="shared" si="244"/>
        <v>0</v>
      </c>
      <c r="VWD162" s="211">
        <f t="shared" si="244"/>
        <v>0</v>
      </c>
      <c r="VWE162" s="211">
        <f t="shared" si="244"/>
        <v>0</v>
      </c>
      <c r="VWF162" s="211">
        <f t="shared" si="244"/>
        <v>0</v>
      </c>
      <c r="VWG162" s="211">
        <f t="shared" si="244"/>
        <v>0</v>
      </c>
      <c r="VWH162" s="211">
        <f t="shared" si="244"/>
        <v>0</v>
      </c>
      <c r="VWI162" s="211">
        <f t="shared" si="244"/>
        <v>0</v>
      </c>
      <c r="VWJ162" s="211">
        <f t="shared" si="244"/>
        <v>0</v>
      </c>
      <c r="VWK162" s="211">
        <f t="shared" si="244"/>
        <v>0</v>
      </c>
      <c r="VWL162" s="211">
        <f t="shared" si="244"/>
        <v>0</v>
      </c>
      <c r="VWM162" s="211">
        <f t="shared" si="244"/>
        <v>0</v>
      </c>
      <c r="VWN162" s="211">
        <f t="shared" si="244"/>
        <v>0</v>
      </c>
      <c r="VWO162" s="211">
        <f t="shared" si="244"/>
        <v>0</v>
      </c>
      <c r="VWP162" s="211">
        <f t="shared" si="244"/>
        <v>0</v>
      </c>
      <c r="VWQ162" s="211">
        <f t="shared" si="244"/>
        <v>0</v>
      </c>
      <c r="VWR162" s="211">
        <f t="shared" si="244"/>
        <v>0</v>
      </c>
      <c r="VWS162" s="211">
        <f t="shared" si="244"/>
        <v>0</v>
      </c>
      <c r="VWT162" s="211">
        <f t="shared" si="244"/>
        <v>0</v>
      </c>
      <c r="VWU162" s="211">
        <f t="shared" si="244"/>
        <v>0</v>
      </c>
      <c r="VWV162" s="211">
        <f t="shared" si="244"/>
        <v>0</v>
      </c>
      <c r="VWW162" s="211">
        <f t="shared" si="244"/>
        <v>0</v>
      </c>
      <c r="VWX162" s="211">
        <f t="shared" si="244"/>
        <v>0</v>
      </c>
      <c r="VWY162" s="211">
        <f t="shared" ref="VWY162:VZJ162" si="245" xml:space="preserve"> VWY$159</f>
        <v>0</v>
      </c>
      <c r="VWZ162" s="211">
        <f t="shared" si="245"/>
        <v>0</v>
      </c>
      <c r="VXA162" s="211">
        <f t="shared" si="245"/>
        <v>0</v>
      </c>
      <c r="VXB162" s="211">
        <f t="shared" si="245"/>
        <v>0</v>
      </c>
      <c r="VXC162" s="211">
        <f t="shared" si="245"/>
        <v>0</v>
      </c>
      <c r="VXD162" s="211">
        <f t="shared" si="245"/>
        <v>0</v>
      </c>
      <c r="VXE162" s="211">
        <f t="shared" si="245"/>
        <v>0</v>
      </c>
      <c r="VXF162" s="211">
        <f t="shared" si="245"/>
        <v>0</v>
      </c>
      <c r="VXG162" s="211">
        <f t="shared" si="245"/>
        <v>0</v>
      </c>
      <c r="VXH162" s="211">
        <f t="shared" si="245"/>
        <v>0</v>
      </c>
      <c r="VXI162" s="211">
        <f t="shared" si="245"/>
        <v>0</v>
      </c>
      <c r="VXJ162" s="211">
        <f t="shared" si="245"/>
        <v>0</v>
      </c>
      <c r="VXK162" s="211">
        <f t="shared" si="245"/>
        <v>0</v>
      </c>
      <c r="VXL162" s="211">
        <f t="shared" si="245"/>
        <v>0</v>
      </c>
      <c r="VXM162" s="211">
        <f t="shared" si="245"/>
        <v>0</v>
      </c>
      <c r="VXN162" s="211">
        <f t="shared" si="245"/>
        <v>0</v>
      </c>
      <c r="VXO162" s="211">
        <f t="shared" si="245"/>
        <v>0</v>
      </c>
      <c r="VXP162" s="211">
        <f t="shared" si="245"/>
        <v>0</v>
      </c>
      <c r="VXQ162" s="211">
        <f t="shared" si="245"/>
        <v>0</v>
      </c>
      <c r="VXR162" s="211">
        <f t="shared" si="245"/>
        <v>0</v>
      </c>
      <c r="VXS162" s="211">
        <f t="shared" si="245"/>
        <v>0</v>
      </c>
      <c r="VXT162" s="211">
        <f t="shared" si="245"/>
        <v>0</v>
      </c>
      <c r="VXU162" s="211">
        <f t="shared" si="245"/>
        <v>0</v>
      </c>
      <c r="VXV162" s="211">
        <f t="shared" si="245"/>
        <v>0</v>
      </c>
      <c r="VXW162" s="211">
        <f t="shared" si="245"/>
        <v>0</v>
      </c>
      <c r="VXX162" s="211">
        <f t="shared" si="245"/>
        <v>0</v>
      </c>
      <c r="VXY162" s="211">
        <f t="shared" si="245"/>
        <v>0</v>
      </c>
      <c r="VXZ162" s="211">
        <f t="shared" si="245"/>
        <v>0</v>
      </c>
      <c r="VYA162" s="211">
        <f t="shared" si="245"/>
        <v>0</v>
      </c>
      <c r="VYB162" s="211">
        <f t="shared" si="245"/>
        <v>0</v>
      </c>
      <c r="VYC162" s="211">
        <f t="shared" si="245"/>
        <v>0</v>
      </c>
      <c r="VYD162" s="211">
        <f t="shared" si="245"/>
        <v>0</v>
      </c>
      <c r="VYE162" s="211">
        <f t="shared" si="245"/>
        <v>0</v>
      </c>
      <c r="VYF162" s="211">
        <f t="shared" si="245"/>
        <v>0</v>
      </c>
      <c r="VYG162" s="211">
        <f t="shared" si="245"/>
        <v>0</v>
      </c>
      <c r="VYH162" s="211">
        <f t="shared" si="245"/>
        <v>0</v>
      </c>
      <c r="VYI162" s="211">
        <f t="shared" si="245"/>
        <v>0</v>
      </c>
      <c r="VYJ162" s="211">
        <f t="shared" si="245"/>
        <v>0</v>
      </c>
      <c r="VYK162" s="211">
        <f t="shared" si="245"/>
        <v>0</v>
      </c>
      <c r="VYL162" s="211">
        <f t="shared" si="245"/>
        <v>0</v>
      </c>
      <c r="VYM162" s="211">
        <f t="shared" si="245"/>
        <v>0</v>
      </c>
      <c r="VYN162" s="211">
        <f t="shared" si="245"/>
        <v>0</v>
      </c>
      <c r="VYO162" s="211">
        <f t="shared" si="245"/>
        <v>0</v>
      </c>
      <c r="VYP162" s="211">
        <f t="shared" si="245"/>
        <v>0</v>
      </c>
      <c r="VYQ162" s="211">
        <f t="shared" si="245"/>
        <v>0</v>
      </c>
      <c r="VYR162" s="211">
        <f t="shared" si="245"/>
        <v>0</v>
      </c>
      <c r="VYS162" s="211">
        <f t="shared" si="245"/>
        <v>0</v>
      </c>
      <c r="VYT162" s="211">
        <f t="shared" si="245"/>
        <v>0</v>
      </c>
      <c r="VYU162" s="211">
        <f t="shared" si="245"/>
        <v>0</v>
      </c>
      <c r="VYV162" s="211">
        <f t="shared" si="245"/>
        <v>0</v>
      </c>
      <c r="VYW162" s="211">
        <f t="shared" si="245"/>
        <v>0</v>
      </c>
      <c r="VYX162" s="211">
        <f t="shared" si="245"/>
        <v>0</v>
      </c>
      <c r="VYY162" s="211">
        <f t="shared" si="245"/>
        <v>0</v>
      </c>
      <c r="VYZ162" s="211">
        <f t="shared" si="245"/>
        <v>0</v>
      </c>
      <c r="VZA162" s="211">
        <f t="shared" si="245"/>
        <v>0</v>
      </c>
      <c r="VZB162" s="211">
        <f t="shared" si="245"/>
        <v>0</v>
      </c>
      <c r="VZC162" s="211">
        <f t="shared" si="245"/>
        <v>0</v>
      </c>
      <c r="VZD162" s="211">
        <f t="shared" si="245"/>
        <v>0</v>
      </c>
      <c r="VZE162" s="211">
        <f t="shared" si="245"/>
        <v>0</v>
      </c>
      <c r="VZF162" s="211">
        <f t="shared" si="245"/>
        <v>0</v>
      </c>
      <c r="VZG162" s="211">
        <f t="shared" si="245"/>
        <v>0</v>
      </c>
      <c r="VZH162" s="211">
        <f t="shared" si="245"/>
        <v>0</v>
      </c>
      <c r="VZI162" s="211">
        <f t="shared" si="245"/>
        <v>0</v>
      </c>
      <c r="VZJ162" s="211">
        <f t="shared" si="245"/>
        <v>0</v>
      </c>
      <c r="VZK162" s="211">
        <f t="shared" ref="VZK162:WBV162" si="246" xml:space="preserve"> VZK$159</f>
        <v>0</v>
      </c>
      <c r="VZL162" s="211">
        <f t="shared" si="246"/>
        <v>0</v>
      </c>
      <c r="VZM162" s="211">
        <f t="shared" si="246"/>
        <v>0</v>
      </c>
      <c r="VZN162" s="211">
        <f t="shared" si="246"/>
        <v>0</v>
      </c>
      <c r="VZO162" s="211">
        <f t="shared" si="246"/>
        <v>0</v>
      </c>
      <c r="VZP162" s="211">
        <f t="shared" si="246"/>
        <v>0</v>
      </c>
      <c r="VZQ162" s="211">
        <f t="shared" si="246"/>
        <v>0</v>
      </c>
      <c r="VZR162" s="211">
        <f t="shared" si="246"/>
        <v>0</v>
      </c>
      <c r="VZS162" s="211">
        <f t="shared" si="246"/>
        <v>0</v>
      </c>
      <c r="VZT162" s="211">
        <f t="shared" si="246"/>
        <v>0</v>
      </c>
      <c r="VZU162" s="211">
        <f t="shared" si="246"/>
        <v>0</v>
      </c>
      <c r="VZV162" s="211">
        <f t="shared" si="246"/>
        <v>0</v>
      </c>
      <c r="VZW162" s="211">
        <f t="shared" si="246"/>
        <v>0</v>
      </c>
      <c r="VZX162" s="211">
        <f t="shared" si="246"/>
        <v>0</v>
      </c>
      <c r="VZY162" s="211">
        <f t="shared" si="246"/>
        <v>0</v>
      </c>
      <c r="VZZ162" s="211">
        <f t="shared" si="246"/>
        <v>0</v>
      </c>
      <c r="WAA162" s="211">
        <f t="shared" si="246"/>
        <v>0</v>
      </c>
      <c r="WAB162" s="211">
        <f t="shared" si="246"/>
        <v>0</v>
      </c>
      <c r="WAC162" s="211">
        <f t="shared" si="246"/>
        <v>0</v>
      </c>
      <c r="WAD162" s="211">
        <f t="shared" si="246"/>
        <v>0</v>
      </c>
      <c r="WAE162" s="211">
        <f t="shared" si="246"/>
        <v>0</v>
      </c>
      <c r="WAF162" s="211">
        <f t="shared" si="246"/>
        <v>0</v>
      </c>
      <c r="WAG162" s="211">
        <f t="shared" si="246"/>
        <v>0</v>
      </c>
      <c r="WAH162" s="211">
        <f t="shared" si="246"/>
        <v>0</v>
      </c>
      <c r="WAI162" s="211">
        <f t="shared" si="246"/>
        <v>0</v>
      </c>
      <c r="WAJ162" s="211">
        <f t="shared" si="246"/>
        <v>0</v>
      </c>
      <c r="WAK162" s="211">
        <f t="shared" si="246"/>
        <v>0</v>
      </c>
      <c r="WAL162" s="211">
        <f t="shared" si="246"/>
        <v>0</v>
      </c>
      <c r="WAM162" s="211">
        <f t="shared" si="246"/>
        <v>0</v>
      </c>
      <c r="WAN162" s="211">
        <f t="shared" si="246"/>
        <v>0</v>
      </c>
      <c r="WAO162" s="211">
        <f t="shared" si="246"/>
        <v>0</v>
      </c>
      <c r="WAP162" s="211">
        <f t="shared" si="246"/>
        <v>0</v>
      </c>
      <c r="WAQ162" s="211">
        <f t="shared" si="246"/>
        <v>0</v>
      </c>
      <c r="WAR162" s="211">
        <f t="shared" si="246"/>
        <v>0</v>
      </c>
      <c r="WAS162" s="211">
        <f t="shared" si="246"/>
        <v>0</v>
      </c>
      <c r="WAT162" s="211">
        <f t="shared" si="246"/>
        <v>0</v>
      </c>
      <c r="WAU162" s="211">
        <f t="shared" si="246"/>
        <v>0</v>
      </c>
      <c r="WAV162" s="211">
        <f t="shared" si="246"/>
        <v>0</v>
      </c>
      <c r="WAW162" s="211">
        <f t="shared" si="246"/>
        <v>0</v>
      </c>
      <c r="WAX162" s="211">
        <f t="shared" si="246"/>
        <v>0</v>
      </c>
      <c r="WAY162" s="211">
        <f t="shared" si="246"/>
        <v>0</v>
      </c>
      <c r="WAZ162" s="211">
        <f t="shared" si="246"/>
        <v>0</v>
      </c>
      <c r="WBA162" s="211">
        <f t="shared" si="246"/>
        <v>0</v>
      </c>
      <c r="WBB162" s="211">
        <f t="shared" si="246"/>
        <v>0</v>
      </c>
      <c r="WBC162" s="211">
        <f t="shared" si="246"/>
        <v>0</v>
      </c>
      <c r="WBD162" s="211">
        <f t="shared" si="246"/>
        <v>0</v>
      </c>
      <c r="WBE162" s="211">
        <f t="shared" si="246"/>
        <v>0</v>
      </c>
      <c r="WBF162" s="211">
        <f t="shared" si="246"/>
        <v>0</v>
      </c>
      <c r="WBG162" s="211">
        <f t="shared" si="246"/>
        <v>0</v>
      </c>
      <c r="WBH162" s="211">
        <f t="shared" si="246"/>
        <v>0</v>
      </c>
      <c r="WBI162" s="211">
        <f t="shared" si="246"/>
        <v>0</v>
      </c>
      <c r="WBJ162" s="211">
        <f t="shared" si="246"/>
        <v>0</v>
      </c>
      <c r="WBK162" s="211">
        <f t="shared" si="246"/>
        <v>0</v>
      </c>
      <c r="WBL162" s="211">
        <f t="shared" si="246"/>
        <v>0</v>
      </c>
      <c r="WBM162" s="211">
        <f t="shared" si="246"/>
        <v>0</v>
      </c>
      <c r="WBN162" s="211">
        <f t="shared" si="246"/>
        <v>0</v>
      </c>
      <c r="WBO162" s="211">
        <f t="shared" si="246"/>
        <v>0</v>
      </c>
      <c r="WBP162" s="211">
        <f t="shared" si="246"/>
        <v>0</v>
      </c>
      <c r="WBQ162" s="211">
        <f t="shared" si="246"/>
        <v>0</v>
      </c>
      <c r="WBR162" s="211">
        <f t="shared" si="246"/>
        <v>0</v>
      </c>
      <c r="WBS162" s="211">
        <f t="shared" si="246"/>
        <v>0</v>
      </c>
      <c r="WBT162" s="211">
        <f t="shared" si="246"/>
        <v>0</v>
      </c>
      <c r="WBU162" s="211">
        <f t="shared" si="246"/>
        <v>0</v>
      </c>
      <c r="WBV162" s="211">
        <f t="shared" si="246"/>
        <v>0</v>
      </c>
      <c r="WBW162" s="211">
        <f t="shared" ref="WBW162:WEH162" si="247" xml:space="preserve"> WBW$159</f>
        <v>0</v>
      </c>
      <c r="WBX162" s="211">
        <f t="shared" si="247"/>
        <v>0</v>
      </c>
      <c r="WBY162" s="211">
        <f t="shared" si="247"/>
        <v>0</v>
      </c>
      <c r="WBZ162" s="211">
        <f t="shared" si="247"/>
        <v>0</v>
      </c>
      <c r="WCA162" s="211">
        <f t="shared" si="247"/>
        <v>0</v>
      </c>
      <c r="WCB162" s="211">
        <f t="shared" si="247"/>
        <v>0</v>
      </c>
      <c r="WCC162" s="211">
        <f t="shared" si="247"/>
        <v>0</v>
      </c>
      <c r="WCD162" s="211">
        <f t="shared" si="247"/>
        <v>0</v>
      </c>
      <c r="WCE162" s="211">
        <f t="shared" si="247"/>
        <v>0</v>
      </c>
      <c r="WCF162" s="211">
        <f t="shared" si="247"/>
        <v>0</v>
      </c>
      <c r="WCG162" s="211">
        <f t="shared" si="247"/>
        <v>0</v>
      </c>
      <c r="WCH162" s="211">
        <f t="shared" si="247"/>
        <v>0</v>
      </c>
      <c r="WCI162" s="211">
        <f t="shared" si="247"/>
        <v>0</v>
      </c>
      <c r="WCJ162" s="211">
        <f t="shared" si="247"/>
        <v>0</v>
      </c>
      <c r="WCK162" s="211">
        <f t="shared" si="247"/>
        <v>0</v>
      </c>
      <c r="WCL162" s="211">
        <f t="shared" si="247"/>
        <v>0</v>
      </c>
      <c r="WCM162" s="211">
        <f t="shared" si="247"/>
        <v>0</v>
      </c>
      <c r="WCN162" s="211">
        <f t="shared" si="247"/>
        <v>0</v>
      </c>
      <c r="WCO162" s="211">
        <f t="shared" si="247"/>
        <v>0</v>
      </c>
      <c r="WCP162" s="211">
        <f t="shared" si="247"/>
        <v>0</v>
      </c>
      <c r="WCQ162" s="211">
        <f t="shared" si="247"/>
        <v>0</v>
      </c>
      <c r="WCR162" s="211">
        <f t="shared" si="247"/>
        <v>0</v>
      </c>
      <c r="WCS162" s="211">
        <f t="shared" si="247"/>
        <v>0</v>
      </c>
      <c r="WCT162" s="211">
        <f t="shared" si="247"/>
        <v>0</v>
      </c>
      <c r="WCU162" s="211">
        <f t="shared" si="247"/>
        <v>0</v>
      </c>
      <c r="WCV162" s="211">
        <f t="shared" si="247"/>
        <v>0</v>
      </c>
      <c r="WCW162" s="211">
        <f t="shared" si="247"/>
        <v>0</v>
      </c>
      <c r="WCX162" s="211">
        <f t="shared" si="247"/>
        <v>0</v>
      </c>
      <c r="WCY162" s="211">
        <f t="shared" si="247"/>
        <v>0</v>
      </c>
      <c r="WCZ162" s="211">
        <f t="shared" si="247"/>
        <v>0</v>
      </c>
      <c r="WDA162" s="211">
        <f t="shared" si="247"/>
        <v>0</v>
      </c>
      <c r="WDB162" s="211">
        <f t="shared" si="247"/>
        <v>0</v>
      </c>
      <c r="WDC162" s="211">
        <f t="shared" si="247"/>
        <v>0</v>
      </c>
      <c r="WDD162" s="211">
        <f t="shared" si="247"/>
        <v>0</v>
      </c>
      <c r="WDE162" s="211">
        <f t="shared" si="247"/>
        <v>0</v>
      </c>
      <c r="WDF162" s="211">
        <f t="shared" si="247"/>
        <v>0</v>
      </c>
      <c r="WDG162" s="211">
        <f t="shared" si="247"/>
        <v>0</v>
      </c>
      <c r="WDH162" s="211">
        <f t="shared" si="247"/>
        <v>0</v>
      </c>
      <c r="WDI162" s="211">
        <f t="shared" si="247"/>
        <v>0</v>
      </c>
      <c r="WDJ162" s="211">
        <f t="shared" si="247"/>
        <v>0</v>
      </c>
      <c r="WDK162" s="211">
        <f t="shared" si="247"/>
        <v>0</v>
      </c>
      <c r="WDL162" s="211">
        <f t="shared" si="247"/>
        <v>0</v>
      </c>
      <c r="WDM162" s="211">
        <f t="shared" si="247"/>
        <v>0</v>
      </c>
      <c r="WDN162" s="211">
        <f t="shared" si="247"/>
        <v>0</v>
      </c>
      <c r="WDO162" s="211">
        <f t="shared" si="247"/>
        <v>0</v>
      </c>
      <c r="WDP162" s="211">
        <f t="shared" si="247"/>
        <v>0</v>
      </c>
      <c r="WDQ162" s="211">
        <f t="shared" si="247"/>
        <v>0</v>
      </c>
      <c r="WDR162" s="211">
        <f t="shared" si="247"/>
        <v>0</v>
      </c>
      <c r="WDS162" s="211">
        <f t="shared" si="247"/>
        <v>0</v>
      </c>
      <c r="WDT162" s="211">
        <f t="shared" si="247"/>
        <v>0</v>
      </c>
      <c r="WDU162" s="211">
        <f t="shared" si="247"/>
        <v>0</v>
      </c>
      <c r="WDV162" s="211">
        <f t="shared" si="247"/>
        <v>0</v>
      </c>
      <c r="WDW162" s="211">
        <f t="shared" si="247"/>
        <v>0</v>
      </c>
      <c r="WDX162" s="211">
        <f t="shared" si="247"/>
        <v>0</v>
      </c>
      <c r="WDY162" s="211">
        <f t="shared" si="247"/>
        <v>0</v>
      </c>
      <c r="WDZ162" s="211">
        <f t="shared" si="247"/>
        <v>0</v>
      </c>
      <c r="WEA162" s="211">
        <f t="shared" si="247"/>
        <v>0</v>
      </c>
      <c r="WEB162" s="211">
        <f t="shared" si="247"/>
        <v>0</v>
      </c>
      <c r="WEC162" s="211">
        <f t="shared" si="247"/>
        <v>0</v>
      </c>
      <c r="WED162" s="211">
        <f t="shared" si="247"/>
        <v>0</v>
      </c>
      <c r="WEE162" s="211">
        <f t="shared" si="247"/>
        <v>0</v>
      </c>
      <c r="WEF162" s="211">
        <f t="shared" si="247"/>
        <v>0</v>
      </c>
      <c r="WEG162" s="211">
        <f t="shared" si="247"/>
        <v>0</v>
      </c>
      <c r="WEH162" s="211">
        <f t="shared" si="247"/>
        <v>0</v>
      </c>
      <c r="WEI162" s="211">
        <f t="shared" ref="WEI162:WGT162" si="248" xml:space="preserve"> WEI$159</f>
        <v>0</v>
      </c>
      <c r="WEJ162" s="211">
        <f t="shared" si="248"/>
        <v>0</v>
      </c>
      <c r="WEK162" s="211">
        <f t="shared" si="248"/>
        <v>0</v>
      </c>
      <c r="WEL162" s="211">
        <f t="shared" si="248"/>
        <v>0</v>
      </c>
      <c r="WEM162" s="211">
        <f t="shared" si="248"/>
        <v>0</v>
      </c>
      <c r="WEN162" s="211">
        <f t="shared" si="248"/>
        <v>0</v>
      </c>
      <c r="WEO162" s="211">
        <f t="shared" si="248"/>
        <v>0</v>
      </c>
      <c r="WEP162" s="211">
        <f t="shared" si="248"/>
        <v>0</v>
      </c>
      <c r="WEQ162" s="211">
        <f t="shared" si="248"/>
        <v>0</v>
      </c>
      <c r="WER162" s="211">
        <f t="shared" si="248"/>
        <v>0</v>
      </c>
      <c r="WES162" s="211">
        <f t="shared" si="248"/>
        <v>0</v>
      </c>
      <c r="WET162" s="211">
        <f t="shared" si="248"/>
        <v>0</v>
      </c>
      <c r="WEU162" s="211">
        <f t="shared" si="248"/>
        <v>0</v>
      </c>
      <c r="WEV162" s="211">
        <f t="shared" si="248"/>
        <v>0</v>
      </c>
      <c r="WEW162" s="211">
        <f t="shared" si="248"/>
        <v>0</v>
      </c>
      <c r="WEX162" s="211">
        <f t="shared" si="248"/>
        <v>0</v>
      </c>
      <c r="WEY162" s="211">
        <f t="shared" si="248"/>
        <v>0</v>
      </c>
      <c r="WEZ162" s="211">
        <f t="shared" si="248"/>
        <v>0</v>
      </c>
      <c r="WFA162" s="211">
        <f t="shared" si="248"/>
        <v>0</v>
      </c>
      <c r="WFB162" s="211">
        <f t="shared" si="248"/>
        <v>0</v>
      </c>
      <c r="WFC162" s="211">
        <f t="shared" si="248"/>
        <v>0</v>
      </c>
      <c r="WFD162" s="211">
        <f t="shared" si="248"/>
        <v>0</v>
      </c>
      <c r="WFE162" s="211">
        <f t="shared" si="248"/>
        <v>0</v>
      </c>
      <c r="WFF162" s="211">
        <f t="shared" si="248"/>
        <v>0</v>
      </c>
      <c r="WFG162" s="211">
        <f t="shared" si="248"/>
        <v>0</v>
      </c>
      <c r="WFH162" s="211">
        <f t="shared" si="248"/>
        <v>0</v>
      </c>
      <c r="WFI162" s="211">
        <f t="shared" si="248"/>
        <v>0</v>
      </c>
      <c r="WFJ162" s="211">
        <f t="shared" si="248"/>
        <v>0</v>
      </c>
      <c r="WFK162" s="211">
        <f t="shared" si="248"/>
        <v>0</v>
      </c>
      <c r="WFL162" s="211">
        <f t="shared" si="248"/>
        <v>0</v>
      </c>
      <c r="WFM162" s="211">
        <f t="shared" si="248"/>
        <v>0</v>
      </c>
      <c r="WFN162" s="211">
        <f t="shared" si="248"/>
        <v>0</v>
      </c>
      <c r="WFO162" s="211">
        <f t="shared" si="248"/>
        <v>0</v>
      </c>
      <c r="WFP162" s="211">
        <f t="shared" si="248"/>
        <v>0</v>
      </c>
      <c r="WFQ162" s="211">
        <f t="shared" si="248"/>
        <v>0</v>
      </c>
      <c r="WFR162" s="211">
        <f t="shared" si="248"/>
        <v>0</v>
      </c>
      <c r="WFS162" s="211">
        <f t="shared" si="248"/>
        <v>0</v>
      </c>
      <c r="WFT162" s="211">
        <f t="shared" si="248"/>
        <v>0</v>
      </c>
      <c r="WFU162" s="211">
        <f t="shared" si="248"/>
        <v>0</v>
      </c>
      <c r="WFV162" s="211">
        <f t="shared" si="248"/>
        <v>0</v>
      </c>
      <c r="WFW162" s="211">
        <f t="shared" si="248"/>
        <v>0</v>
      </c>
      <c r="WFX162" s="211">
        <f t="shared" si="248"/>
        <v>0</v>
      </c>
      <c r="WFY162" s="211">
        <f t="shared" si="248"/>
        <v>0</v>
      </c>
      <c r="WFZ162" s="211">
        <f t="shared" si="248"/>
        <v>0</v>
      </c>
      <c r="WGA162" s="211">
        <f t="shared" si="248"/>
        <v>0</v>
      </c>
      <c r="WGB162" s="211">
        <f t="shared" si="248"/>
        <v>0</v>
      </c>
      <c r="WGC162" s="211">
        <f t="shared" si="248"/>
        <v>0</v>
      </c>
      <c r="WGD162" s="211">
        <f t="shared" si="248"/>
        <v>0</v>
      </c>
      <c r="WGE162" s="211">
        <f t="shared" si="248"/>
        <v>0</v>
      </c>
      <c r="WGF162" s="211">
        <f t="shared" si="248"/>
        <v>0</v>
      </c>
      <c r="WGG162" s="211">
        <f t="shared" si="248"/>
        <v>0</v>
      </c>
      <c r="WGH162" s="211">
        <f t="shared" si="248"/>
        <v>0</v>
      </c>
      <c r="WGI162" s="211">
        <f t="shared" si="248"/>
        <v>0</v>
      </c>
      <c r="WGJ162" s="211">
        <f t="shared" si="248"/>
        <v>0</v>
      </c>
      <c r="WGK162" s="211">
        <f t="shared" si="248"/>
        <v>0</v>
      </c>
      <c r="WGL162" s="211">
        <f t="shared" si="248"/>
        <v>0</v>
      </c>
      <c r="WGM162" s="211">
        <f t="shared" si="248"/>
        <v>0</v>
      </c>
      <c r="WGN162" s="211">
        <f t="shared" si="248"/>
        <v>0</v>
      </c>
      <c r="WGO162" s="211">
        <f t="shared" si="248"/>
        <v>0</v>
      </c>
      <c r="WGP162" s="211">
        <f t="shared" si="248"/>
        <v>0</v>
      </c>
      <c r="WGQ162" s="211">
        <f t="shared" si="248"/>
        <v>0</v>
      </c>
      <c r="WGR162" s="211">
        <f t="shared" si="248"/>
        <v>0</v>
      </c>
      <c r="WGS162" s="211">
        <f t="shared" si="248"/>
        <v>0</v>
      </c>
      <c r="WGT162" s="211">
        <f t="shared" si="248"/>
        <v>0</v>
      </c>
      <c r="WGU162" s="211">
        <f t="shared" ref="WGU162:WJF162" si="249" xml:space="preserve"> WGU$159</f>
        <v>0</v>
      </c>
      <c r="WGV162" s="211">
        <f t="shared" si="249"/>
        <v>0</v>
      </c>
      <c r="WGW162" s="211">
        <f t="shared" si="249"/>
        <v>0</v>
      </c>
      <c r="WGX162" s="211">
        <f t="shared" si="249"/>
        <v>0</v>
      </c>
      <c r="WGY162" s="211">
        <f t="shared" si="249"/>
        <v>0</v>
      </c>
      <c r="WGZ162" s="211">
        <f t="shared" si="249"/>
        <v>0</v>
      </c>
      <c r="WHA162" s="211">
        <f t="shared" si="249"/>
        <v>0</v>
      </c>
      <c r="WHB162" s="211">
        <f t="shared" si="249"/>
        <v>0</v>
      </c>
      <c r="WHC162" s="211">
        <f t="shared" si="249"/>
        <v>0</v>
      </c>
      <c r="WHD162" s="211">
        <f t="shared" si="249"/>
        <v>0</v>
      </c>
      <c r="WHE162" s="211">
        <f t="shared" si="249"/>
        <v>0</v>
      </c>
      <c r="WHF162" s="211">
        <f t="shared" si="249"/>
        <v>0</v>
      </c>
      <c r="WHG162" s="211">
        <f t="shared" si="249"/>
        <v>0</v>
      </c>
      <c r="WHH162" s="211">
        <f t="shared" si="249"/>
        <v>0</v>
      </c>
      <c r="WHI162" s="211">
        <f t="shared" si="249"/>
        <v>0</v>
      </c>
      <c r="WHJ162" s="211">
        <f t="shared" si="249"/>
        <v>0</v>
      </c>
      <c r="WHK162" s="211">
        <f t="shared" si="249"/>
        <v>0</v>
      </c>
      <c r="WHL162" s="211">
        <f t="shared" si="249"/>
        <v>0</v>
      </c>
      <c r="WHM162" s="211">
        <f t="shared" si="249"/>
        <v>0</v>
      </c>
      <c r="WHN162" s="211">
        <f t="shared" si="249"/>
        <v>0</v>
      </c>
      <c r="WHO162" s="211">
        <f t="shared" si="249"/>
        <v>0</v>
      </c>
      <c r="WHP162" s="211">
        <f t="shared" si="249"/>
        <v>0</v>
      </c>
      <c r="WHQ162" s="211">
        <f t="shared" si="249"/>
        <v>0</v>
      </c>
      <c r="WHR162" s="211">
        <f t="shared" si="249"/>
        <v>0</v>
      </c>
      <c r="WHS162" s="211">
        <f t="shared" si="249"/>
        <v>0</v>
      </c>
      <c r="WHT162" s="211">
        <f t="shared" si="249"/>
        <v>0</v>
      </c>
      <c r="WHU162" s="211">
        <f t="shared" si="249"/>
        <v>0</v>
      </c>
      <c r="WHV162" s="211">
        <f t="shared" si="249"/>
        <v>0</v>
      </c>
      <c r="WHW162" s="211">
        <f t="shared" si="249"/>
        <v>0</v>
      </c>
      <c r="WHX162" s="211">
        <f t="shared" si="249"/>
        <v>0</v>
      </c>
      <c r="WHY162" s="211">
        <f t="shared" si="249"/>
        <v>0</v>
      </c>
      <c r="WHZ162" s="211">
        <f t="shared" si="249"/>
        <v>0</v>
      </c>
      <c r="WIA162" s="211">
        <f t="shared" si="249"/>
        <v>0</v>
      </c>
      <c r="WIB162" s="211">
        <f t="shared" si="249"/>
        <v>0</v>
      </c>
      <c r="WIC162" s="211">
        <f t="shared" si="249"/>
        <v>0</v>
      </c>
      <c r="WID162" s="211">
        <f t="shared" si="249"/>
        <v>0</v>
      </c>
      <c r="WIE162" s="211">
        <f t="shared" si="249"/>
        <v>0</v>
      </c>
      <c r="WIF162" s="211">
        <f t="shared" si="249"/>
        <v>0</v>
      </c>
      <c r="WIG162" s="211">
        <f t="shared" si="249"/>
        <v>0</v>
      </c>
      <c r="WIH162" s="211">
        <f t="shared" si="249"/>
        <v>0</v>
      </c>
      <c r="WII162" s="211">
        <f t="shared" si="249"/>
        <v>0</v>
      </c>
      <c r="WIJ162" s="211">
        <f t="shared" si="249"/>
        <v>0</v>
      </c>
      <c r="WIK162" s="211">
        <f t="shared" si="249"/>
        <v>0</v>
      </c>
      <c r="WIL162" s="211">
        <f t="shared" si="249"/>
        <v>0</v>
      </c>
      <c r="WIM162" s="211">
        <f t="shared" si="249"/>
        <v>0</v>
      </c>
      <c r="WIN162" s="211">
        <f t="shared" si="249"/>
        <v>0</v>
      </c>
      <c r="WIO162" s="211">
        <f t="shared" si="249"/>
        <v>0</v>
      </c>
      <c r="WIP162" s="211">
        <f t="shared" si="249"/>
        <v>0</v>
      </c>
      <c r="WIQ162" s="211">
        <f t="shared" si="249"/>
        <v>0</v>
      </c>
      <c r="WIR162" s="211">
        <f t="shared" si="249"/>
        <v>0</v>
      </c>
      <c r="WIS162" s="211">
        <f t="shared" si="249"/>
        <v>0</v>
      </c>
      <c r="WIT162" s="211">
        <f t="shared" si="249"/>
        <v>0</v>
      </c>
      <c r="WIU162" s="211">
        <f t="shared" si="249"/>
        <v>0</v>
      </c>
      <c r="WIV162" s="211">
        <f t="shared" si="249"/>
        <v>0</v>
      </c>
      <c r="WIW162" s="211">
        <f t="shared" si="249"/>
        <v>0</v>
      </c>
      <c r="WIX162" s="211">
        <f t="shared" si="249"/>
        <v>0</v>
      </c>
      <c r="WIY162" s="211">
        <f t="shared" si="249"/>
        <v>0</v>
      </c>
      <c r="WIZ162" s="211">
        <f t="shared" si="249"/>
        <v>0</v>
      </c>
      <c r="WJA162" s="211">
        <f t="shared" si="249"/>
        <v>0</v>
      </c>
      <c r="WJB162" s="211">
        <f t="shared" si="249"/>
        <v>0</v>
      </c>
      <c r="WJC162" s="211">
        <f t="shared" si="249"/>
        <v>0</v>
      </c>
      <c r="WJD162" s="211">
        <f t="shared" si="249"/>
        <v>0</v>
      </c>
      <c r="WJE162" s="211">
        <f t="shared" si="249"/>
        <v>0</v>
      </c>
      <c r="WJF162" s="211">
        <f t="shared" si="249"/>
        <v>0</v>
      </c>
      <c r="WJG162" s="211">
        <f t="shared" ref="WJG162:WLR162" si="250" xml:space="preserve"> WJG$159</f>
        <v>0</v>
      </c>
      <c r="WJH162" s="211">
        <f t="shared" si="250"/>
        <v>0</v>
      </c>
      <c r="WJI162" s="211">
        <f t="shared" si="250"/>
        <v>0</v>
      </c>
      <c r="WJJ162" s="211">
        <f t="shared" si="250"/>
        <v>0</v>
      </c>
      <c r="WJK162" s="211">
        <f t="shared" si="250"/>
        <v>0</v>
      </c>
      <c r="WJL162" s="211">
        <f t="shared" si="250"/>
        <v>0</v>
      </c>
      <c r="WJM162" s="211">
        <f t="shared" si="250"/>
        <v>0</v>
      </c>
      <c r="WJN162" s="211">
        <f t="shared" si="250"/>
        <v>0</v>
      </c>
      <c r="WJO162" s="211">
        <f t="shared" si="250"/>
        <v>0</v>
      </c>
      <c r="WJP162" s="211">
        <f t="shared" si="250"/>
        <v>0</v>
      </c>
      <c r="WJQ162" s="211">
        <f t="shared" si="250"/>
        <v>0</v>
      </c>
      <c r="WJR162" s="211">
        <f t="shared" si="250"/>
        <v>0</v>
      </c>
      <c r="WJS162" s="211">
        <f t="shared" si="250"/>
        <v>0</v>
      </c>
      <c r="WJT162" s="211">
        <f t="shared" si="250"/>
        <v>0</v>
      </c>
      <c r="WJU162" s="211">
        <f t="shared" si="250"/>
        <v>0</v>
      </c>
      <c r="WJV162" s="211">
        <f t="shared" si="250"/>
        <v>0</v>
      </c>
      <c r="WJW162" s="211">
        <f t="shared" si="250"/>
        <v>0</v>
      </c>
      <c r="WJX162" s="211">
        <f t="shared" si="250"/>
        <v>0</v>
      </c>
      <c r="WJY162" s="211">
        <f t="shared" si="250"/>
        <v>0</v>
      </c>
      <c r="WJZ162" s="211">
        <f t="shared" si="250"/>
        <v>0</v>
      </c>
      <c r="WKA162" s="211">
        <f t="shared" si="250"/>
        <v>0</v>
      </c>
      <c r="WKB162" s="211">
        <f t="shared" si="250"/>
        <v>0</v>
      </c>
      <c r="WKC162" s="211">
        <f t="shared" si="250"/>
        <v>0</v>
      </c>
      <c r="WKD162" s="211">
        <f t="shared" si="250"/>
        <v>0</v>
      </c>
      <c r="WKE162" s="211">
        <f t="shared" si="250"/>
        <v>0</v>
      </c>
      <c r="WKF162" s="211">
        <f t="shared" si="250"/>
        <v>0</v>
      </c>
      <c r="WKG162" s="211">
        <f t="shared" si="250"/>
        <v>0</v>
      </c>
      <c r="WKH162" s="211">
        <f t="shared" si="250"/>
        <v>0</v>
      </c>
      <c r="WKI162" s="211">
        <f t="shared" si="250"/>
        <v>0</v>
      </c>
      <c r="WKJ162" s="211">
        <f t="shared" si="250"/>
        <v>0</v>
      </c>
      <c r="WKK162" s="211">
        <f t="shared" si="250"/>
        <v>0</v>
      </c>
      <c r="WKL162" s="211">
        <f t="shared" si="250"/>
        <v>0</v>
      </c>
      <c r="WKM162" s="211">
        <f t="shared" si="250"/>
        <v>0</v>
      </c>
      <c r="WKN162" s="211">
        <f t="shared" si="250"/>
        <v>0</v>
      </c>
      <c r="WKO162" s="211">
        <f t="shared" si="250"/>
        <v>0</v>
      </c>
      <c r="WKP162" s="211">
        <f t="shared" si="250"/>
        <v>0</v>
      </c>
      <c r="WKQ162" s="211">
        <f t="shared" si="250"/>
        <v>0</v>
      </c>
      <c r="WKR162" s="211">
        <f t="shared" si="250"/>
        <v>0</v>
      </c>
      <c r="WKS162" s="211">
        <f t="shared" si="250"/>
        <v>0</v>
      </c>
      <c r="WKT162" s="211">
        <f t="shared" si="250"/>
        <v>0</v>
      </c>
      <c r="WKU162" s="211">
        <f t="shared" si="250"/>
        <v>0</v>
      </c>
      <c r="WKV162" s="211">
        <f t="shared" si="250"/>
        <v>0</v>
      </c>
      <c r="WKW162" s="211">
        <f t="shared" si="250"/>
        <v>0</v>
      </c>
      <c r="WKX162" s="211">
        <f t="shared" si="250"/>
        <v>0</v>
      </c>
      <c r="WKY162" s="211">
        <f t="shared" si="250"/>
        <v>0</v>
      </c>
      <c r="WKZ162" s="211">
        <f t="shared" si="250"/>
        <v>0</v>
      </c>
      <c r="WLA162" s="211">
        <f t="shared" si="250"/>
        <v>0</v>
      </c>
      <c r="WLB162" s="211">
        <f t="shared" si="250"/>
        <v>0</v>
      </c>
      <c r="WLC162" s="211">
        <f t="shared" si="250"/>
        <v>0</v>
      </c>
      <c r="WLD162" s="211">
        <f t="shared" si="250"/>
        <v>0</v>
      </c>
      <c r="WLE162" s="211">
        <f t="shared" si="250"/>
        <v>0</v>
      </c>
      <c r="WLF162" s="211">
        <f t="shared" si="250"/>
        <v>0</v>
      </c>
      <c r="WLG162" s="211">
        <f t="shared" si="250"/>
        <v>0</v>
      </c>
      <c r="WLH162" s="211">
        <f t="shared" si="250"/>
        <v>0</v>
      </c>
      <c r="WLI162" s="211">
        <f t="shared" si="250"/>
        <v>0</v>
      </c>
      <c r="WLJ162" s="211">
        <f t="shared" si="250"/>
        <v>0</v>
      </c>
      <c r="WLK162" s="211">
        <f t="shared" si="250"/>
        <v>0</v>
      </c>
      <c r="WLL162" s="211">
        <f t="shared" si="250"/>
        <v>0</v>
      </c>
      <c r="WLM162" s="211">
        <f t="shared" si="250"/>
        <v>0</v>
      </c>
      <c r="WLN162" s="211">
        <f t="shared" si="250"/>
        <v>0</v>
      </c>
      <c r="WLO162" s="211">
        <f t="shared" si="250"/>
        <v>0</v>
      </c>
      <c r="WLP162" s="211">
        <f t="shared" si="250"/>
        <v>0</v>
      </c>
      <c r="WLQ162" s="211">
        <f t="shared" si="250"/>
        <v>0</v>
      </c>
      <c r="WLR162" s="211">
        <f t="shared" si="250"/>
        <v>0</v>
      </c>
      <c r="WLS162" s="211">
        <f t="shared" ref="WLS162:WOD162" si="251" xml:space="preserve"> WLS$159</f>
        <v>0</v>
      </c>
      <c r="WLT162" s="211">
        <f t="shared" si="251"/>
        <v>0</v>
      </c>
      <c r="WLU162" s="211">
        <f t="shared" si="251"/>
        <v>0</v>
      </c>
      <c r="WLV162" s="211">
        <f t="shared" si="251"/>
        <v>0</v>
      </c>
      <c r="WLW162" s="211">
        <f t="shared" si="251"/>
        <v>0</v>
      </c>
      <c r="WLX162" s="211">
        <f t="shared" si="251"/>
        <v>0</v>
      </c>
      <c r="WLY162" s="211">
        <f t="shared" si="251"/>
        <v>0</v>
      </c>
      <c r="WLZ162" s="211">
        <f t="shared" si="251"/>
        <v>0</v>
      </c>
      <c r="WMA162" s="211">
        <f t="shared" si="251"/>
        <v>0</v>
      </c>
      <c r="WMB162" s="211">
        <f t="shared" si="251"/>
        <v>0</v>
      </c>
      <c r="WMC162" s="211">
        <f t="shared" si="251"/>
        <v>0</v>
      </c>
      <c r="WMD162" s="211">
        <f t="shared" si="251"/>
        <v>0</v>
      </c>
      <c r="WME162" s="211">
        <f t="shared" si="251"/>
        <v>0</v>
      </c>
      <c r="WMF162" s="211">
        <f t="shared" si="251"/>
        <v>0</v>
      </c>
      <c r="WMG162" s="211">
        <f t="shared" si="251"/>
        <v>0</v>
      </c>
      <c r="WMH162" s="211">
        <f t="shared" si="251"/>
        <v>0</v>
      </c>
      <c r="WMI162" s="211">
        <f t="shared" si="251"/>
        <v>0</v>
      </c>
      <c r="WMJ162" s="211">
        <f t="shared" si="251"/>
        <v>0</v>
      </c>
      <c r="WMK162" s="211">
        <f t="shared" si="251"/>
        <v>0</v>
      </c>
      <c r="WML162" s="211">
        <f t="shared" si="251"/>
        <v>0</v>
      </c>
      <c r="WMM162" s="211">
        <f t="shared" si="251"/>
        <v>0</v>
      </c>
      <c r="WMN162" s="211">
        <f t="shared" si="251"/>
        <v>0</v>
      </c>
      <c r="WMO162" s="211">
        <f t="shared" si="251"/>
        <v>0</v>
      </c>
      <c r="WMP162" s="211">
        <f t="shared" si="251"/>
        <v>0</v>
      </c>
      <c r="WMQ162" s="211">
        <f t="shared" si="251"/>
        <v>0</v>
      </c>
      <c r="WMR162" s="211">
        <f t="shared" si="251"/>
        <v>0</v>
      </c>
      <c r="WMS162" s="211">
        <f t="shared" si="251"/>
        <v>0</v>
      </c>
      <c r="WMT162" s="211">
        <f t="shared" si="251"/>
        <v>0</v>
      </c>
      <c r="WMU162" s="211">
        <f t="shared" si="251"/>
        <v>0</v>
      </c>
      <c r="WMV162" s="211">
        <f t="shared" si="251"/>
        <v>0</v>
      </c>
      <c r="WMW162" s="211">
        <f t="shared" si="251"/>
        <v>0</v>
      </c>
      <c r="WMX162" s="211">
        <f t="shared" si="251"/>
        <v>0</v>
      </c>
      <c r="WMY162" s="211">
        <f t="shared" si="251"/>
        <v>0</v>
      </c>
      <c r="WMZ162" s="211">
        <f t="shared" si="251"/>
        <v>0</v>
      </c>
      <c r="WNA162" s="211">
        <f t="shared" si="251"/>
        <v>0</v>
      </c>
      <c r="WNB162" s="211">
        <f t="shared" si="251"/>
        <v>0</v>
      </c>
      <c r="WNC162" s="211">
        <f t="shared" si="251"/>
        <v>0</v>
      </c>
      <c r="WND162" s="211">
        <f t="shared" si="251"/>
        <v>0</v>
      </c>
      <c r="WNE162" s="211">
        <f t="shared" si="251"/>
        <v>0</v>
      </c>
      <c r="WNF162" s="211">
        <f t="shared" si="251"/>
        <v>0</v>
      </c>
      <c r="WNG162" s="211">
        <f t="shared" si="251"/>
        <v>0</v>
      </c>
      <c r="WNH162" s="211">
        <f t="shared" si="251"/>
        <v>0</v>
      </c>
      <c r="WNI162" s="211">
        <f t="shared" si="251"/>
        <v>0</v>
      </c>
      <c r="WNJ162" s="211">
        <f t="shared" si="251"/>
        <v>0</v>
      </c>
      <c r="WNK162" s="211">
        <f t="shared" si="251"/>
        <v>0</v>
      </c>
      <c r="WNL162" s="211">
        <f t="shared" si="251"/>
        <v>0</v>
      </c>
      <c r="WNM162" s="211">
        <f t="shared" si="251"/>
        <v>0</v>
      </c>
      <c r="WNN162" s="211">
        <f t="shared" si="251"/>
        <v>0</v>
      </c>
      <c r="WNO162" s="211">
        <f t="shared" si="251"/>
        <v>0</v>
      </c>
      <c r="WNP162" s="211">
        <f t="shared" si="251"/>
        <v>0</v>
      </c>
      <c r="WNQ162" s="211">
        <f t="shared" si="251"/>
        <v>0</v>
      </c>
      <c r="WNR162" s="211">
        <f t="shared" si="251"/>
        <v>0</v>
      </c>
      <c r="WNS162" s="211">
        <f t="shared" si="251"/>
        <v>0</v>
      </c>
      <c r="WNT162" s="211">
        <f t="shared" si="251"/>
        <v>0</v>
      </c>
      <c r="WNU162" s="211">
        <f t="shared" si="251"/>
        <v>0</v>
      </c>
      <c r="WNV162" s="211">
        <f t="shared" si="251"/>
        <v>0</v>
      </c>
      <c r="WNW162" s="211">
        <f t="shared" si="251"/>
        <v>0</v>
      </c>
      <c r="WNX162" s="211">
        <f t="shared" si="251"/>
        <v>0</v>
      </c>
      <c r="WNY162" s="211">
        <f t="shared" si="251"/>
        <v>0</v>
      </c>
      <c r="WNZ162" s="211">
        <f t="shared" si="251"/>
        <v>0</v>
      </c>
      <c r="WOA162" s="211">
        <f t="shared" si="251"/>
        <v>0</v>
      </c>
      <c r="WOB162" s="211">
        <f t="shared" si="251"/>
        <v>0</v>
      </c>
      <c r="WOC162" s="211">
        <f t="shared" si="251"/>
        <v>0</v>
      </c>
      <c r="WOD162" s="211">
        <f t="shared" si="251"/>
        <v>0</v>
      </c>
      <c r="WOE162" s="211">
        <f t="shared" ref="WOE162:WQP162" si="252" xml:space="preserve"> WOE$159</f>
        <v>0</v>
      </c>
      <c r="WOF162" s="211">
        <f t="shared" si="252"/>
        <v>0</v>
      </c>
      <c r="WOG162" s="211">
        <f t="shared" si="252"/>
        <v>0</v>
      </c>
      <c r="WOH162" s="211">
        <f t="shared" si="252"/>
        <v>0</v>
      </c>
      <c r="WOI162" s="211">
        <f t="shared" si="252"/>
        <v>0</v>
      </c>
      <c r="WOJ162" s="211">
        <f t="shared" si="252"/>
        <v>0</v>
      </c>
      <c r="WOK162" s="211">
        <f t="shared" si="252"/>
        <v>0</v>
      </c>
      <c r="WOL162" s="211">
        <f t="shared" si="252"/>
        <v>0</v>
      </c>
      <c r="WOM162" s="211">
        <f t="shared" si="252"/>
        <v>0</v>
      </c>
      <c r="WON162" s="211">
        <f t="shared" si="252"/>
        <v>0</v>
      </c>
      <c r="WOO162" s="211">
        <f t="shared" si="252"/>
        <v>0</v>
      </c>
      <c r="WOP162" s="211">
        <f t="shared" si="252"/>
        <v>0</v>
      </c>
      <c r="WOQ162" s="211">
        <f t="shared" si="252"/>
        <v>0</v>
      </c>
      <c r="WOR162" s="211">
        <f t="shared" si="252"/>
        <v>0</v>
      </c>
      <c r="WOS162" s="211">
        <f t="shared" si="252"/>
        <v>0</v>
      </c>
      <c r="WOT162" s="211">
        <f t="shared" si="252"/>
        <v>0</v>
      </c>
      <c r="WOU162" s="211">
        <f t="shared" si="252"/>
        <v>0</v>
      </c>
      <c r="WOV162" s="211">
        <f t="shared" si="252"/>
        <v>0</v>
      </c>
      <c r="WOW162" s="211">
        <f t="shared" si="252"/>
        <v>0</v>
      </c>
      <c r="WOX162" s="211">
        <f t="shared" si="252"/>
        <v>0</v>
      </c>
      <c r="WOY162" s="211">
        <f t="shared" si="252"/>
        <v>0</v>
      </c>
      <c r="WOZ162" s="211">
        <f t="shared" si="252"/>
        <v>0</v>
      </c>
      <c r="WPA162" s="211">
        <f t="shared" si="252"/>
        <v>0</v>
      </c>
      <c r="WPB162" s="211">
        <f t="shared" si="252"/>
        <v>0</v>
      </c>
      <c r="WPC162" s="211">
        <f t="shared" si="252"/>
        <v>0</v>
      </c>
      <c r="WPD162" s="211">
        <f t="shared" si="252"/>
        <v>0</v>
      </c>
      <c r="WPE162" s="211">
        <f t="shared" si="252"/>
        <v>0</v>
      </c>
      <c r="WPF162" s="211">
        <f t="shared" si="252"/>
        <v>0</v>
      </c>
      <c r="WPG162" s="211">
        <f t="shared" si="252"/>
        <v>0</v>
      </c>
      <c r="WPH162" s="211">
        <f t="shared" si="252"/>
        <v>0</v>
      </c>
      <c r="WPI162" s="211">
        <f t="shared" si="252"/>
        <v>0</v>
      </c>
      <c r="WPJ162" s="211">
        <f t="shared" si="252"/>
        <v>0</v>
      </c>
      <c r="WPK162" s="211">
        <f t="shared" si="252"/>
        <v>0</v>
      </c>
      <c r="WPL162" s="211">
        <f t="shared" si="252"/>
        <v>0</v>
      </c>
      <c r="WPM162" s="211">
        <f t="shared" si="252"/>
        <v>0</v>
      </c>
      <c r="WPN162" s="211">
        <f t="shared" si="252"/>
        <v>0</v>
      </c>
      <c r="WPO162" s="211">
        <f t="shared" si="252"/>
        <v>0</v>
      </c>
      <c r="WPP162" s="211">
        <f t="shared" si="252"/>
        <v>0</v>
      </c>
      <c r="WPQ162" s="211">
        <f t="shared" si="252"/>
        <v>0</v>
      </c>
      <c r="WPR162" s="211">
        <f t="shared" si="252"/>
        <v>0</v>
      </c>
      <c r="WPS162" s="211">
        <f t="shared" si="252"/>
        <v>0</v>
      </c>
      <c r="WPT162" s="211">
        <f t="shared" si="252"/>
        <v>0</v>
      </c>
      <c r="WPU162" s="211">
        <f t="shared" si="252"/>
        <v>0</v>
      </c>
      <c r="WPV162" s="211">
        <f t="shared" si="252"/>
        <v>0</v>
      </c>
      <c r="WPW162" s="211">
        <f t="shared" si="252"/>
        <v>0</v>
      </c>
      <c r="WPX162" s="211">
        <f t="shared" si="252"/>
        <v>0</v>
      </c>
      <c r="WPY162" s="211">
        <f t="shared" si="252"/>
        <v>0</v>
      </c>
      <c r="WPZ162" s="211">
        <f t="shared" si="252"/>
        <v>0</v>
      </c>
      <c r="WQA162" s="211">
        <f t="shared" si="252"/>
        <v>0</v>
      </c>
      <c r="WQB162" s="211">
        <f t="shared" si="252"/>
        <v>0</v>
      </c>
      <c r="WQC162" s="211">
        <f t="shared" si="252"/>
        <v>0</v>
      </c>
      <c r="WQD162" s="211">
        <f t="shared" si="252"/>
        <v>0</v>
      </c>
      <c r="WQE162" s="211">
        <f t="shared" si="252"/>
        <v>0</v>
      </c>
      <c r="WQF162" s="211">
        <f t="shared" si="252"/>
        <v>0</v>
      </c>
      <c r="WQG162" s="211">
        <f t="shared" si="252"/>
        <v>0</v>
      </c>
      <c r="WQH162" s="211">
        <f t="shared" si="252"/>
        <v>0</v>
      </c>
      <c r="WQI162" s="211">
        <f t="shared" si="252"/>
        <v>0</v>
      </c>
      <c r="WQJ162" s="211">
        <f t="shared" si="252"/>
        <v>0</v>
      </c>
      <c r="WQK162" s="211">
        <f t="shared" si="252"/>
        <v>0</v>
      </c>
      <c r="WQL162" s="211">
        <f t="shared" si="252"/>
        <v>0</v>
      </c>
      <c r="WQM162" s="211">
        <f t="shared" si="252"/>
        <v>0</v>
      </c>
      <c r="WQN162" s="211">
        <f t="shared" si="252"/>
        <v>0</v>
      </c>
      <c r="WQO162" s="211">
        <f t="shared" si="252"/>
        <v>0</v>
      </c>
      <c r="WQP162" s="211">
        <f t="shared" si="252"/>
        <v>0</v>
      </c>
      <c r="WQQ162" s="211">
        <f t="shared" ref="WQQ162:WTB162" si="253" xml:space="preserve"> WQQ$159</f>
        <v>0</v>
      </c>
      <c r="WQR162" s="211">
        <f t="shared" si="253"/>
        <v>0</v>
      </c>
      <c r="WQS162" s="211">
        <f t="shared" si="253"/>
        <v>0</v>
      </c>
      <c r="WQT162" s="211">
        <f t="shared" si="253"/>
        <v>0</v>
      </c>
      <c r="WQU162" s="211">
        <f t="shared" si="253"/>
        <v>0</v>
      </c>
      <c r="WQV162" s="211">
        <f t="shared" si="253"/>
        <v>0</v>
      </c>
      <c r="WQW162" s="211">
        <f t="shared" si="253"/>
        <v>0</v>
      </c>
      <c r="WQX162" s="211">
        <f t="shared" si="253"/>
        <v>0</v>
      </c>
      <c r="WQY162" s="211">
        <f t="shared" si="253"/>
        <v>0</v>
      </c>
      <c r="WQZ162" s="211">
        <f t="shared" si="253"/>
        <v>0</v>
      </c>
      <c r="WRA162" s="211">
        <f t="shared" si="253"/>
        <v>0</v>
      </c>
      <c r="WRB162" s="211">
        <f t="shared" si="253"/>
        <v>0</v>
      </c>
      <c r="WRC162" s="211">
        <f t="shared" si="253"/>
        <v>0</v>
      </c>
      <c r="WRD162" s="211">
        <f t="shared" si="253"/>
        <v>0</v>
      </c>
      <c r="WRE162" s="211">
        <f t="shared" si="253"/>
        <v>0</v>
      </c>
      <c r="WRF162" s="211">
        <f t="shared" si="253"/>
        <v>0</v>
      </c>
      <c r="WRG162" s="211">
        <f t="shared" si="253"/>
        <v>0</v>
      </c>
      <c r="WRH162" s="211">
        <f t="shared" si="253"/>
        <v>0</v>
      </c>
      <c r="WRI162" s="211">
        <f t="shared" si="253"/>
        <v>0</v>
      </c>
      <c r="WRJ162" s="211">
        <f t="shared" si="253"/>
        <v>0</v>
      </c>
      <c r="WRK162" s="211">
        <f t="shared" si="253"/>
        <v>0</v>
      </c>
      <c r="WRL162" s="211">
        <f t="shared" si="253"/>
        <v>0</v>
      </c>
      <c r="WRM162" s="211">
        <f t="shared" si="253"/>
        <v>0</v>
      </c>
      <c r="WRN162" s="211">
        <f t="shared" si="253"/>
        <v>0</v>
      </c>
      <c r="WRO162" s="211">
        <f t="shared" si="253"/>
        <v>0</v>
      </c>
      <c r="WRP162" s="211">
        <f t="shared" si="253"/>
        <v>0</v>
      </c>
      <c r="WRQ162" s="211">
        <f t="shared" si="253"/>
        <v>0</v>
      </c>
      <c r="WRR162" s="211">
        <f t="shared" si="253"/>
        <v>0</v>
      </c>
      <c r="WRS162" s="211">
        <f t="shared" si="253"/>
        <v>0</v>
      </c>
      <c r="WRT162" s="211">
        <f t="shared" si="253"/>
        <v>0</v>
      </c>
      <c r="WRU162" s="211">
        <f t="shared" si="253"/>
        <v>0</v>
      </c>
      <c r="WRV162" s="211">
        <f t="shared" si="253"/>
        <v>0</v>
      </c>
      <c r="WRW162" s="211">
        <f t="shared" si="253"/>
        <v>0</v>
      </c>
      <c r="WRX162" s="211">
        <f t="shared" si="253"/>
        <v>0</v>
      </c>
      <c r="WRY162" s="211">
        <f t="shared" si="253"/>
        <v>0</v>
      </c>
      <c r="WRZ162" s="211">
        <f t="shared" si="253"/>
        <v>0</v>
      </c>
      <c r="WSA162" s="211">
        <f t="shared" si="253"/>
        <v>0</v>
      </c>
      <c r="WSB162" s="211">
        <f t="shared" si="253"/>
        <v>0</v>
      </c>
      <c r="WSC162" s="211">
        <f t="shared" si="253"/>
        <v>0</v>
      </c>
      <c r="WSD162" s="211">
        <f t="shared" si="253"/>
        <v>0</v>
      </c>
      <c r="WSE162" s="211">
        <f t="shared" si="253"/>
        <v>0</v>
      </c>
      <c r="WSF162" s="211">
        <f t="shared" si="253"/>
        <v>0</v>
      </c>
      <c r="WSG162" s="211">
        <f t="shared" si="253"/>
        <v>0</v>
      </c>
      <c r="WSH162" s="211">
        <f t="shared" si="253"/>
        <v>0</v>
      </c>
      <c r="WSI162" s="211">
        <f t="shared" si="253"/>
        <v>0</v>
      </c>
      <c r="WSJ162" s="211">
        <f t="shared" si="253"/>
        <v>0</v>
      </c>
      <c r="WSK162" s="211">
        <f t="shared" si="253"/>
        <v>0</v>
      </c>
      <c r="WSL162" s="211">
        <f t="shared" si="253"/>
        <v>0</v>
      </c>
      <c r="WSM162" s="211">
        <f t="shared" si="253"/>
        <v>0</v>
      </c>
      <c r="WSN162" s="211">
        <f t="shared" si="253"/>
        <v>0</v>
      </c>
      <c r="WSO162" s="211">
        <f t="shared" si="253"/>
        <v>0</v>
      </c>
      <c r="WSP162" s="211">
        <f t="shared" si="253"/>
        <v>0</v>
      </c>
      <c r="WSQ162" s="211">
        <f t="shared" si="253"/>
        <v>0</v>
      </c>
      <c r="WSR162" s="211">
        <f t="shared" si="253"/>
        <v>0</v>
      </c>
      <c r="WSS162" s="211">
        <f t="shared" si="253"/>
        <v>0</v>
      </c>
      <c r="WST162" s="211">
        <f t="shared" si="253"/>
        <v>0</v>
      </c>
      <c r="WSU162" s="211">
        <f t="shared" si="253"/>
        <v>0</v>
      </c>
      <c r="WSV162" s="211">
        <f t="shared" si="253"/>
        <v>0</v>
      </c>
      <c r="WSW162" s="211">
        <f t="shared" si="253"/>
        <v>0</v>
      </c>
      <c r="WSX162" s="211">
        <f t="shared" si="253"/>
        <v>0</v>
      </c>
      <c r="WSY162" s="211">
        <f t="shared" si="253"/>
        <v>0</v>
      </c>
      <c r="WSZ162" s="211">
        <f t="shared" si="253"/>
        <v>0</v>
      </c>
      <c r="WTA162" s="211">
        <f t="shared" si="253"/>
        <v>0</v>
      </c>
      <c r="WTB162" s="211">
        <f t="shared" si="253"/>
        <v>0</v>
      </c>
      <c r="WTC162" s="211">
        <f t="shared" ref="WTC162:WVN162" si="254" xml:space="preserve"> WTC$159</f>
        <v>0</v>
      </c>
      <c r="WTD162" s="211">
        <f t="shared" si="254"/>
        <v>0</v>
      </c>
      <c r="WTE162" s="211">
        <f t="shared" si="254"/>
        <v>0</v>
      </c>
      <c r="WTF162" s="211">
        <f t="shared" si="254"/>
        <v>0</v>
      </c>
      <c r="WTG162" s="211">
        <f t="shared" si="254"/>
        <v>0</v>
      </c>
      <c r="WTH162" s="211">
        <f t="shared" si="254"/>
        <v>0</v>
      </c>
      <c r="WTI162" s="211">
        <f t="shared" si="254"/>
        <v>0</v>
      </c>
      <c r="WTJ162" s="211">
        <f t="shared" si="254"/>
        <v>0</v>
      </c>
      <c r="WTK162" s="211">
        <f t="shared" si="254"/>
        <v>0</v>
      </c>
      <c r="WTL162" s="211">
        <f t="shared" si="254"/>
        <v>0</v>
      </c>
      <c r="WTM162" s="211">
        <f t="shared" si="254"/>
        <v>0</v>
      </c>
      <c r="WTN162" s="211">
        <f t="shared" si="254"/>
        <v>0</v>
      </c>
      <c r="WTO162" s="211">
        <f t="shared" si="254"/>
        <v>0</v>
      </c>
      <c r="WTP162" s="211">
        <f t="shared" si="254"/>
        <v>0</v>
      </c>
      <c r="WTQ162" s="211">
        <f t="shared" si="254"/>
        <v>0</v>
      </c>
      <c r="WTR162" s="211">
        <f t="shared" si="254"/>
        <v>0</v>
      </c>
      <c r="WTS162" s="211">
        <f t="shared" si="254"/>
        <v>0</v>
      </c>
      <c r="WTT162" s="211">
        <f t="shared" si="254"/>
        <v>0</v>
      </c>
      <c r="WTU162" s="211">
        <f t="shared" si="254"/>
        <v>0</v>
      </c>
      <c r="WTV162" s="211">
        <f t="shared" si="254"/>
        <v>0</v>
      </c>
      <c r="WTW162" s="211">
        <f t="shared" si="254"/>
        <v>0</v>
      </c>
      <c r="WTX162" s="211">
        <f t="shared" si="254"/>
        <v>0</v>
      </c>
      <c r="WTY162" s="211">
        <f t="shared" si="254"/>
        <v>0</v>
      </c>
      <c r="WTZ162" s="211">
        <f t="shared" si="254"/>
        <v>0</v>
      </c>
      <c r="WUA162" s="211">
        <f t="shared" si="254"/>
        <v>0</v>
      </c>
      <c r="WUB162" s="211">
        <f t="shared" si="254"/>
        <v>0</v>
      </c>
      <c r="WUC162" s="211">
        <f t="shared" si="254"/>
        <v>0</v>
      </c>
      <c r="WUD162" s="211">
        <f t="shared" si="254"/>
        <v>0</v>
      </c>
      <c r="WUE162" s="211">
        <f t="shared" si="254"/>
        <v>0</v>
      </c>
      <c r="WUF162" s="211">
        <f t="shared" si="254"/>
        <v>0</v>
      </c>
      <c r="WUG162" s="211">
        <f t="shared" si="254"/>
        <v>0</v>
      </c>
      <c r="WUH162" s="211">
        <f t="shared" si="254"/>
        <v>0</v>
      </c>
      <c r="WUI162" s="211">
        <f t="shared" si="254"/>
        <v>0</v>
      </c>
      <c r="WUJ162" s="211">
        <f t="shared" si="254"/>
        <v>0</v>
      </c>
      <c r="WUK162" s="211">
        <f t="shared" si="254"/>
        <v>0</v>
      </c>
      <c r="WUL162" s="211">
        <f t="shared" si="254"/>
        <v>0</v>
      </c>
      <c r="WUM162" s="211">
        <f t="shared" si="254"/>
        <v>0</v>
      </c>
      <c r="WUN162" s="211">
        <f t="shared" si="254"/>
        <v>0</v>
      </c>
      <c r="WUO162" s="211">
        <f t="shared" si="254"/>
        <v>0</v>
      </c>
      <c r="WUP162" s="211">
        <f t="shared" si="254"/>
        <v>0</v>
      </c>
      <c r="WUQ162" s="211">
        <f t="shared" si="254"/>
        <v>0</v>
      </c>
      <c r="WUR162" s="211">
        <f t="shared" si="254"/>
        <v>0</v>
      </c>
      <c r="WUS162" s="211">
        <f t="shared" si="254"/>
        <v>0</v>
      </c>
      <c r="WUT162" s="211">
        <f t="shared" si="254"/>
        <v>0</v>
      </c>
      <c r="WUU162" s="211">
        <f t="shared" si="254"/>
        <v>0</v>
      </c>
      <c r="WUV162" s="211">
        <f t="shared" si="254"/>
        <v>0</v>
      </c>
      <c r="WUW162" s="211">
        <f t="shared" si="254"/>
        <v>0</v>
      </c>
      <c r="WUX162" s="211">
        <f t="shared" si="254"/>
        <v>0</v>
      </c>
      <c r="WUY162" s="211">
        <f t="shared" si="254"/>
        <v>0</v>
      </c>
      <c r="WUZ162" s="211">
        <f t="shared" si="254"/>
        <v>0</v>
      </c>
      <c r="WVA162" s="211">
        <f t="shared" si="254"/>
        <v>0</v>
      </c>
      <c r="WVB162" s="211">
        <f t="shared" si="254"/>
        <v>0</v>
      </c>
      <c r="WVC162" s="211">
        <f t="shared" si="254"/>
        <v>0</v>
      </c>
      <c r="WVD162" s="211">
        <f t="shared" si="254"/>
        <v>0</v>
      </c>
      <c r="WVE162" s="211">
        <f t="shared" si="254"/>
        <v>0</v>
      </c>
      <c r="WVF162" s="211">
        <f t="shared" si="254"/>
        <v>0</v>
      </c>
      <c r="WVG162" s="211">
        <f t="shared" si="254"/>
        <v>0</v>
      </c>
      <c r="WVH162" s="211">
        <f t="shared" si="254"/>
        <v>0</v>
      </c>
      <c r="WVI162" s="211">
        <f t="shared" si="254"/>
        <v>0</v>
      </c>
      <c r="WVJ162" s="211">
        <f t="shared" si="254"/>
        <v>0</v>
      </c>
      <c r="WVK162" s="211">
        <f t="shared" si="254"/>
        <v>0</v>
      </c>
      <c r="WVL162" s="211">
        <f t="shared" si="254"/>
        <v>0</v>
      </c>
      <c r="WVM162" s="211">
        <f t="shared" si="254"/>
        <v>0</v>
      </c>
      <c r="WVN162" s="211">
        <f t="shared" si="254"/>
        <v>0</v>
      </c>
      <c r="WVO162" s="211">
        <f t="shared" ref="WVO162:WXZ162" si="255" xml:space="preserve"> WVO$159</f>
        <v>0</v>
      </c>
      <c r="WVP162" s="211">
        <f t="shared" si="255"/>
        <v>0</v>
      </c>
      <c r="WVQ162" s="211">
        <f t="shared" si="255"/>
        <v>0</v>
      </c>
      <c r="WVR162" s="211">
        <f t="shared" si="255"/>
        <v>0</v>
      </c>
      <c r="WVS162" s="211">
        <f t="shared" si="255"/>
        <v>0</v>
      </c>
      <c r="WVT162" s="211">
        <f t="shared" si="255"/>
        <v>0</v>
      </c>
      <c r="WVU162" s="211">
        <f t="shared" si="255"/>
        <v>0</v>
      </c>
      <c r="WVV162" s="211">
        <f t="shared" si="255"/>
        <v>0</v>
      </c>
      <c r="WVW162" s="211">
        <f t="shared" si="255"/>
        <v>0</v>
      </c>
      <c r="WVX162" s="211">
        <f t="shared" si="255"/>
        <v>0</v>
      </c>
      <c r="WVY162" s="211">
        <f t="shared" si="255"/>
        <v>0</v>
      </c>
      <c r="WVZ162" s="211">
        <f t="shared" si="255"/>
        <v>0</v>
      </c>
      <c r="WWA162" s="211">
        <f t="shared" si="255"/>
        <v>0</v>
      </c>
      <c r="WWB162" s="211">
        <f t="shared" si="255"/>
        <v>0</v>
      </c>
      <c r="WWC162" s="211">
        <f t="shared" si="255"/>
        <v>0</v>
      </c>
      <c r="WWD162" s="211">
        <f t="shared" si="255"/>
        <v>0</v>
      </c>
      <c r="WWE162" s="211">
        <f t="shared" si="255"/>
        <v>0</v>
      </c>
      <c r="WWF162" s="211">
        <f t="shared" si="255"/>
        <v>0</v>
      </c>
      <c r="WWG162" s="211">
        <f t="shared" si="255"/>
        <v>0</v>
      </c>
      <c r="WWH162" s="211">
        <f t="shared" si="255"/>
        <v>0</v>
      </c>
      <c r="WWI162" s="211">
        <f t="shared" si="255"/>
        <v>0</v>
      </c>
      <c r="WWJ162" s="211">
        <f t="shared" si="255"/>
        <v>0</v>
      </c>
      <c r="WWK162" s="211">
        <f t="shared" si="255"/>
        <v>0</v>
      </c>
      <c r="WWL162" s="211">
        <f t="shared" si="255"/>
        <v>0</v>
      </c>
      <c r="WWM162" s="211">
        <f t="shared" si="255"/>
        <v>0</v>
      </c>
      <c r="WWN162" s="211">
        <f t="shared" si="255"/>
        <v>0</v>
      </c>
      <c r="WWO162" s="211">
        <f t="shared" si="255"/>
        <v>0</v>
      </c>
      <c r="WWP162" s="211">
        <f t="shared" si="255"/>
        <v>0</v>
      </c>
      <c r="WWQ162" s="211">
        <f t="shared" si="255"/>
        <v>0</v>
      </c>
      <c r="WWR162" s="211">
        <f t="shared" si="255"/>
        <v>0</v>
      </c>
      <c r="WWS162" s="211">
        <f t="shared" si="255"/>
        <v>0</v>
      </c>
      <c r="WWT162" s="211">
        <f t="shared" si="255"/>
        <v>0</v>
      </c>
      <c r="WWU162" s="211">
        <f t="shared" si="255"/>
        <v>0</v>
      </c>
      <c r="WWV162" s="211">
        <f t="shared" si="255"/>
        <v>0</v>
      </c>
      <c r="WWW162" s="211">
        <f t="shared" si="255"/>
        <v>0</v>
      </c>
      <c r="WWX162" s="211">
        <f t="shared" si="255"/>
        <v>0</v>
      </c>
      <c r="WWY162" s="211">
        <f t="shared" si="255"/>
        <v>0</v>
      </c>
      <c r="WWZ162" s="211">
        <f t="shared" si="255"/>
        <v>0</v>
      </c>
      <c r="WXA162" s="211">
        <f t="shared" si="255"/>
        <v>0</v>
      </c>
      <c r="WXB162" s="211">
        <f t="shared" si="255"/>
        <v>0</v>
      </c>
      <c r="WXC162" s="211">
        <f t="shared" si="255"/>
        <v>0</v>
      </c>
      <c r="WXD162" s="211">
        <f t="shared" si="255"/>
        <v>0</v>
      </c>
      <c r="WXE162" s="211">
        <f t="shared" si="255"/>
        <v>0</v>
      </c>
      <c r="WXF162" s="211">
        <f t="shared" si="255"/>
        <v>0</v>
      </c>
      <c r="WXG162" s="211">
        <f t="shared" si="255"/>
        <v>0</v>
      </c>
      <c r="WXH162" s="211">
        <f t="shared" si="255"/>
        <v>0</v>
      </c>
      <c r="WXI162" s="211">
        <f t="shared" si="255"/>
        <v>0</v>
      </c>
      <c r="WXJ162" s="211">
        <f t="shared" si="255"/>
        <v>0</v>
      </c>
      <c r="WXK162" s="211">
        <f t="shared" si="255"/>
        <v>0</v>
      </c>
      <c r="WXL162" s="211">
        <f t="shared" si="255"/>
        <v>0</v>
      </c>
      <c r="WXM162" s="211">
        <f t="shared" si="255"/>
        <v>0</v>
      </c>
      <c r="WXN162" s="211">
        <f t="shared" si="255"/>
        <v>0</v>
      </c>
      <c r="WXO162" s="211">
        <f t="shared" si="255"/>
        <v>0</v>
      </c>
      <c r="WXP162" s="211">
        <f t="shared" si="255"/>
        <v>0</v>
      </c>
      <c r="WXQ162" s="211">
        <f t="shared" si="255"/>
        <v>0</v>
      </c>
      <c r="WXR162" s="211">
        <f t="shared" si="255"/>
        <v>0</v>
      </c>
      <c r="WXS162" s="211">
        <f t="shared" si="255"/>
        <v>0</v>
      </c>
      <c r="WXT162" s="211">
        <f t="shared" si="255"/>
        <v>0</v>
      </c>
      <c r="WXU162" s="211">
        <f t="shared" si="255"/>
        <v>0</v>
      </c>
      <c r="WXV162" s="211">
        <f t="shared" si="255"/>
        <v>0</v>
      </c>
      <c r="WXW162" s="211">
        <f t="shared" si="255"/>
        <v>0</v>
      </c>
      <c r="WXX162" s="211">
        <f t="shared" si="255"/>
        <v>0</v>
      </c>
      <c r="WXY162" s="211">
        <f t="shared" si="255"/>
        <v>0</v>
      </c>
      <c r="WXZ162" s="211">
        <f t="shared" si="255"/>
        <v>0</v>
      </c>
      <c r="WYA162" s="211">
        <f t="shared" ref="WYA162:XAL162" si="256" xml:space="preserve"> WYA$159</f>
        <v>0</v>
      </c>
      <c r="WYB162" s="211">
        <f t="shared" si="256"/>
        <v>0</v>
      </c>
      <c r="WYC162" s="211">
        <f t="shared" si="256"/>
        <v>0</v>
      </c>
      <c r="WYD162" s="211">
        <f t="shared" si="256"/>
        <v>0</v>
      </c>
      <c r="WYE162" s="211">
        <f t="shared" si="256"/>
        <v>0</v>
      </c>
      <c r="WYF162" s="211">
        <f t="shared" si="256"/>
        <v>0</v>
      </c>
      <c r="WYG162" s="211">
        <f t="shared" si="256"/>
        <v>0</v>
      </c>
      <c r="WYH162" s="211">
        <f t="shared" si="256"/>
        <v>0</v>
      </c>
      <c r="WYI162" s="211">
        <f t="shared" si="256"/>
        <v>0</v>
      </c>
      <c r="WYJ162" s="211">
        <f t="shared" si="256"/>
        <v>0</v>
      </c>
      <c r="WYK162" s="211">
        <f t="shared" si="256"/>
        <v>0</v>
      </c>
      <c r="WYL162" s="211">
        <f t="shared" si="256"/>
        <v>0</v>
      </c>
      <c r="WYM162" s="211">
        <f t="shared" si="256"/>
        <v>0</v>
      </c>
      <c r="WYN162" s="211">
        <f t="shared" si="256"/>
        <v>0</v>
      </c>
      <c r="WYO162" s="211">
        <f t="shared" si="256"/>
        <v>0</v>
      </c>
      <c r="WYP162" s="211">
        <f t="shared" si="256"/>
        <v>0</v>
      </c>
      <c r="WYQ162" s="211">
        <f t="shared" si="256"/>
        <v>0</v>
      </c>
      <c r="WYR162" s="211">
        <f t="shared" si="256"/>
        <v>0</v>
      </c>
      <c r="WYS162" s="211">
        <f t="shared" si="256"/>
        <v>0</v>
      </c>
      <c r="WYT162" s="211">
        <f t="shared" si="256"/>
        <v>0</v>
      </c>
      <c r="WYU162" s="211">
        <f t="shared" si="256"/>
        <v>0</v>
      </c>
      <c r="WYV162" s="211">
        <f t="shared" si="256"/>
        <v>0</v>
      </c>
      <c r="WYW162" s="211">
        <f t="shared" si="256"/>
        <v>0</v>
      </c>
      <c r="WYX162" s="211">
        <f t="shared" si="256"/>
        <v>0</v>
      </c>
      <c r="WYY162" s="211">
        <f t="shared" si="256"/>
        <v>0</v>
      </c>
      <c r="WYZ162" s="211">
        <f t="shared" si="256"/>
        <v>0</v>
      </c>
      <c r="WZA162" s="211">
        <f t="shared" si="256"/>
        <v>0</v>
      </c>
      <c r="WZB162" s="211">
        <f t="shared" si="256"/>
        <v>0</v>
      </c>
      <c r="WZC162" s="211">
        <f t="shared" si="256"/>
        <v>0</v>
      </c>
      <c r="WZD162" s="211">
        <f t="shared" si="256"/>
        <v>0</v>
      </c>
      <c r="WZE162" s="211">
        <f t="shared" si="256"/>
        <v>0</v>
      </c>
      <c r="WZF162" s="211">
        <f t="shared" si="256"/>
        <v>0</v>
      </c>
      <c r="WZG162" s="211">
        <f t="shared" si="256"/>
        <v>0</v>
      </c>
      <c r="WZH162" s="211">
        <f t="shared" si="256"/>
        <v>0</v>
      </c>
      <c r="WZI162" s="211">
        <f t="shared" si="256"/>
        <v>0</v>
      </c>
      <c r="WZJ162" s="211">
        <f t="shared" si="256"/>
        <v>0</v>
      </c>
      <c r="WZK162" s="211">
        <f t="shared" si="256"/>
        <v>0</v>
      </c>
      <c r="WZL162" s="211">
        <f t="shared" si="256"/>
        <v>0</v>
      </c>
      <c r="WZM162" s="211">
        <f t="shared" si="256"/>
        <v>0</v>
      </c>
      <c r="WZN162" s="211">
        <f t="shared" si="256"/>
        <v>0</v>
      </c>
      <c r="WZO162" s="211">
        <f t="shared" si="256"/>
        <v>0</v>
      </c>
      <c r="WZP162" s="211">
        <f t="shared" si="256"/>
        <v>0</v>
      </c>
      <c r="WZQ162" s="211">
        <f t="shared" si="256"/>
        <v>0</v>
      </c>
      <c r="WZR162" s="211">
        <f t="shared" si="256"/>
        <v>0</v>
      </c>
      <c r="WZS162" s="211">
        <f t="shared" si="256"/>
        <v>0</v>
      </c>
      <c r="WZT162" s="211">
        <f t="shared" si="256"/>
        <v>0</v>
      </c>
      <c r="WZU162" s="211">
        <f t="shared" si="256"/>
        <v>0</v>
      </c>
      <c r="WZV162" s="211">
        <f t="shared" si="256"/>
        <v>0</v>
      </c>
      <c r="WZW162" s="211">
        <f t="shared" si="256"/>
        <v>0</v>
      </c>
      <c r="WZX162" s="211">
        <f t="shared" si="256"/>
        <v>0</v>
      </c>
      <c r="WZY162" s="211">
        <f t="shared" si="256"/>
        <v>0</v>
      </c>
      <c r="WZZ162" s="211">
        <f t="shared" si="256"/>
        <v>0</v>
      </c>
      <c r="XAA162" s="211">
        <f t="shared" si="256"/>
        <v>0</v>
      </c>
      <c r="XAB162" s="211">
        <f t="shared" si="256"/>
        <v>0</v>
      </c>
      <c r="XAC162" s="211">
        <f t="shared" si="256"/>
        <v>0</v>
      </c>
      <c r="XAD162" s="211">
        <f t="shared" si="256"/>
        <v>0</v>
      </c>
      <c r="XAE162" s="211">
        <f t="shared" si="256"/>
        <v>0</v>
      </c>
      <c r="XAF162" s="211">
        <f t="shared" si="256"/>
        <v>0</v>
      </c>
      <c r="XAG162" s="211">
        <f t="shared" si="256"/>
        <v>0</v>
      </c>
      <c r="XAH162" s="211">
        <f t="shared" si="256"/>
        <v>0</v>
      </c>
      <c r="XAI162" s="211">
        <f t="shared" si="256"/>
        <v>0</v>
      </c>
      <c r="XAJ162" s="211">
        <f t="shared" si="256"/>
        <v>0</v>
      </c>
      <c r="XAK162" s="211">
        <f t="shared" si="256"/>
        <v>0</v>
      </c>
      <c r="XAL162" s="211">
        <f t="shared" si="256"/>
        <v>0</v>
      </c>
      <c r="XAM162" s="211">
        <f t="shared" ref="XAM162:XCX162" si="257" xml:space="preserve"> XAM$159</f>
        <v>0</v>
      </c>
      <c r="XAN162" s="211">
        <f t="shared" si="257"/>
        <v>0</v>
      </c>
      <c r="XAO162" s="211">
        <f t="shared" si="257"/>
        <v>0</v>
      </c>
      <c r="XAP162" s="211">
        <f t="shared" si="257"/>
        <v>0</v>
      </c>
      <c r="XAQ162" s="211">
        <f t="shared" si="257"/>
        <v>0</v>
      </c>
      <c r="XAR162" s="211">
        <f t="shared" si="257"/>
        <v>0</v>
      </c>
      <c r="XAS162" s="211">
        <f t="shared" si="257"/>
        <v>0</v>
      </c>
      <c r="XAT162" s="211">
        <f t="shared" si="257"/>
        <v>0</v>
      </c>
      <c r="XAU162" s="211">
        <f t="shared" si="257"/>
        <v>0</v>
      </c>
      <c r="XAV162" s="211">
        <f t="shared" si="257"/>
        <v>0</v>
      </c>
      <c r="XAW162" s="211">
        <f t="shared" si="257"/>
        <v>0</v>
      </c>
      <c r="XAX162" s="211">
        <f t="shared" si="257"/>
        <v>0</v>
      </c>
      <c r="XAY162" s="211">
        <f t="shared" si="257"/>
        <v>0</v>
      </c>
      <c r="XAZ162" s="211">
        <f t="shared" si="257"/>
        <v>0</v>
      </c>
      <c r="XBA162" s="211">
        <f t="shared" si="257"/>
        <v>0</v>
      </c>
      <c r="XBB162" s="211">
        <f t="shared" si="257"/>
        <v>0</v>
      </c>
      <c r="XBC162" s="211">
        <f t="shared" si="257"/>
        <v>0</v>
      </c>
      <c r="XBD162" s="211">
        <f t="shared" si="257"/>
        <v>0</v>
      </c>
      <c r="XBE162" s="211">
        <f t="shared" si="257"/>
        <v>0</v>
      </c>
      <c r="XBF162" s="211">
        <f t="shared" si="257"/>
        <v>0</v>
      </c>
      <c r="XBG162" s="211">
        <f t="shared" si="257"/>
        <v>0</v>
      </c>
      <c r="XBH162" s="211">
        <f t="shared" si="257"/>
        <v>0</v>
      </c>
      <c r="XBI162" s="211">
        <f t="shared" si="257"/>
        <v>0</v>
      </c>
      <c r="XBJ162" s="211">
        <f t="shared" si="257"/>
        <v>0</v>
      </c>
      <c r="XBK162" s="211">
        <f t="shared" si="257"/>
        <v>0</v>
      </c>
      <c r="XBL162" s="211">
        <f t="shared" si="257"/>
        <v>0</v>
      </c>
      <c r="XBM162" s="211">
        <f t="shared" si="257"/>
        <v>0</v>
      </c>
      <c r="XBN162" s="211">
        <f t="shared" si="257"/>
        <v>0</v>
      </c>
      <c r="XBO162" s="211">
        <f t="shared" si="257"/>
        <v>0</v>
      </c>
      <c r="XBP162" s="211">
        <f t="shared" si="257"/>
        <v>0</v>
      </c>
      <c r="XBQ162" s="211">
        <f t="shared" si="257"/>
        <v>0</v>
      </c>
      <c r="XBR162" s="211">
        <f t="shared" si="257"/>
        <v>0</v>
      </c>
      <c r="XBS162" s="211">
        <f t="shared" si="257"/>
        <v>0</v>
      </c>
      <c r="XBT162" s="211">
        <f t="shared" si="257"/>
        <v>0</v>
      </c>
      <c r="XBU162" s="211">
        <f t="shared" si="257"/>
        <v>0</v>
      </c>
      <c r="XBV162" s="211">
        <f t="shared" si="257"/>
        <v>0</v>
      </c>
      <c r="XBW162" s="211">
        <f t="shared" si="257"/>
        <v>0</v>
      </c>
      <c r="XBX162" s="211">
        <f t="shared" si="257"/>
        <v>0</v>
      </c>
      <c r="XBY162" s="211">
        <f t="shared" si="257"/>
        <v>0</v>
      </c>
      <c r="XBZ162" s="211">
        <f t="shared" si="257"/>
        <v>0</v>
      </c>
      <c r="XCA162" s="211">
        <f t="shared" si="257"/>
        <v>0</v>
      </c>
      <c r="XCB162" s="211">
        <f t="shared" si="257"/>
        <v>0</v>
      </c>
      <c r="XCC162" s="211">
        <f t="shared" si="257"/>
        <v>0</v>
      </c>
      <c r="XCD162" s="211">
        <f t="shared" si="257"/>
        <v>0</v>
      </c>
      <c r="XCE162" s="211">
        <f t="shared" si="257"/>
        <v>0</v>
      </c>
      <c r="XCF162" s="211">
        <f t="shared" si="257"/>
        <v>0</v>
      </c>
      <c r="XCG162" s="211">
        <f t="shared" si="257"/>
        <v>0</v>
      </c>
      <c r="XCH162" s="211">
        <f t="shared" si="257"/>
        <v>0</v>
      </c>
      <c r="XCI162" s="211">
        <f t="shared" si="257"/>
        <v>0</v>
      </c>
      <c r="XCJ162" s="211">
        <f t="shared" si="257"/>
        <v>0</v>
      </c>
      <c r="XCK162" s="211">
        <f t="shared" si="257"/>
        <v>0</v>
      </c>
      <c r="XCL162" s="211">
        <f t="shared" si="257"/>
        <v>0</v>
      </c>
      <c r="XCM162" s="211">
        <f t="shared" si="257"/>
        <v>0</v>
      </c>
      <c r="XCN162" s="211">
        <f t="shared" si="257"/>
        <v>0</v>
      </c>
      <c r="XCO162" s="211">
        <f t="shared" si="257"/>
        <v>0</v>
      </c>
      <c r="XCP162" s="211">
        <f t="shared" si="257"/>
        <v>0</v>
      </c>
      <c r="XCQ162" s="211">
        <f t="shared" si="257"/>
        <v>0</v>
      </c>
      <c r="XCR162" s="211">
        <f t="shared" si="257"/>
        <v>0</v>
      </c>
      <c r="XCS162" s="211">
        <f t="shared" si="257"/>
        <v>0</v>
      </c>
      <c r="XCT162" s="211">
        <f t="shared" si="257"/>
        <v>0</v>
      </c>
      <c r="XCU162" s="211">
        <f t="shared" si="257"/>
        <v>0</v>
      </c>
      <c r="XCV162" s="211">
        <f t="shared" si="257"/>
        <v>0</v>
      </c>
      <c r="XCW162" s="211">
        <f t="shared" si="257"/>
        <v>0</v>
      </c>
      <c r="XCX162" s="211">
        <f t="shared" si="257"/>
        <v>0</v>
      </c>
      <c r="XCY162" s="211">
        <f t="shared" ref="XCY162:XFD162" si="258" xml:space="preserve"> XCY$159</f>
        <v>0</v>
      </c>
      <c r="XCZ162" s="211">
        <f t="shared" si="258"/>
        <v>0</v>
      </c>
      <c r="XDA162" s="211">
        <f t="shared" si="258"/>
        <v>0</v>
      </c>
      <c r="XDB162" s="211">
        <f t="shared" si="258"/>
        <v>0</v>
      </c>
      <c r="XDC162" s="211">
        <f t="shared" si="258"/>
        <v>0</v>
      </c>
      <c r="XDD162" s="211">
        <f t="shared" si="258"/>
        <v>0</v>
      </c>
      <c r="XDE162" s="211">
        <f t="shared" si="258"/>
        <v>0</v>
      </c>
      <c r="XDF162" s="211">
        <f t="shared" si="258"/>
        <v>0</v>
      </c>
      <c r="XDG162" s="211">
        <f t="shared" si="258"/>
        <v>0</v>
      </c>
      <c r="XDH162" s="211">
        <f t="shared" si="258"/>
        <v>0</v>
      </c>
      <c r="XDI162" s="211">
        <f t="shared" si="258"/>
        <v>0</v>
      </c>
      <c r="XDJ162" s="211">
        <f t="shared" si="258"/>
        <v>0</v>
      </c>
      <c r="XDK162" s="211">
        <f t="shared" si="258"/>
        <v>0</v>
      </c>
      <c r="XDL162" s="211">
        <f t="shared" si="258"/>
        <v>0</v>
      </c>
      <c r="XDM162" s="211">
        <f t="shared" si="258"/>
        <v>0</v>
      </c>
      <c r="XDN162" s="211">
        <f t="shared" si="258"/>
        <v>0</v>
      </c>
      <c r="XDO162" s="211">
        <f t="shared" si="258"/>
        <v>0</v>
      </c>
      <c r="XDP162" s="211">
        <f t="shared" si="258"/>
        <v>0</v>
      </c>
      <c r="XDQ162" s="211">
        <f t="shared" si="258"/>
        <v>0</v>
      </c>
      <c r="XDR162" s="211">
        <f t="shared" si="258"/>
        <v>0</v>
      </c>
      <c r="XDS162" s="211">
        <f t="shared" si="258"/>
        <v>0</v>
      </c>
      <c r="XDT162" s="211">
        <f t="shared" si="258"/>
        <v>0</v>
      </c>
      <c r="XDU162" s="211">
        <f t="shared" si="258"/>
        <v>0</v>
      </c>
      <c r="XDV162" s="211">
        <f t="shared" si="258"/>
        <v>0</v>
      </c>
      <c r="XDW162" s="211">
        <f t="shared" si="258"/>
        <v>0</v>
      </c>
      <c r="XDX162" s="211">
        <f t="shared" si="258"/>
        <v>0</v>
      </c>
      <c r="XDY162" s="211">
        <f t="shared" si="258"/>
        <v>0</v>
      </c>
      <c r="XDZ162" s="211">
        <f t="shared" si="258"/>
        <v>0</v>
      </c>
      <c r="XEA162" s="211">
        <f t="shared" si="258"/>
        <v>0</v>
      </c>
      <c r="XEB162" s="211">
        <f t="shared" si="258"/>
        <v>0</v>
      </c>
      <c r="XEC162" s="211">
        <f t="shared" si="258"/>
        <v>0</v>
      </c>
      <c r="XED162" s="211">
        <f t="shared" si="258"/>
        <v>0</v>
      </c>
      <c r="XEE162" s="211">
        <f t="shared" si="258"/>
        <v>0</v>
      </c>
      <c r="XEF162" s="211">
        <f t="shared" si="258"/>
        <v>0</v>
      </c>
      <c r="XEG162" s="211">
        <f t="shared" si="258"/>
        <v>0</v>
      </c>
      <c r="XEH162" s="211">
        <f t="shared" si="258"/>
        <v>0</v>
      </c>
      <c r="XEI162" s="211">
        <f t="shared" si="258"/>
        <v>0</v>
      </c>
      <c r="XEJ162" s="211">
        <f t="shared" si="258"/>
        <v>0</v>
      </c>
      <c r="XEK162" s="211">
        <f t="shared" si="258"/>
        <v>0</v>
      </c>
      <c r="XEL162" s="211">
        <f t="shared" si="258"/>
        <v>0</v>
      </c>
      <c r="XEM162" s="211">
        <f t="shared" si="258"/>
        <v>0</v>
      </c>
      <c r="XEN162" s="211">
        <f t="shared" si="258"/>
        <v>0</v>
      </c>
      <c r="XEO162" s="211">
        <f t="shared" si="258"/>
        <v>0</v>
      </c>
      <c r="XEP162" s="211">
        <f t="shared" si="258"/>
        <v>0</v>
      </c>
      <c r="XEQ162" s="211">
        <f t="shared" si="258"/>
        <v>0</v>
      </c>
      <c r="XER162" s="211">
        <f t="shared" si="258"/>
        <v>0</v>
      </c>
      <c r="XES162" s="211">
        <f t="shared" si="258"/>
        <v>0</v>
      </c>
      <c r="XET162" s="211">
        <f t="shared" si="258"/>
        <v>0</v>
      </c>
      <c r="XEU162" s="211">
        <f t="shared" si="258"/>
        <v>0</v>
      </c>
      <c r="XEV162" s="211">
        <f t="shared" si="258"/>
        <v>0</v>
      </c>
      <c r="XEW162" s="211">
        <f t="shared" si="258"/>
        <v>0</v>
      </c>
      <c r="XEX162" s="211">
        <f t="shared" si="258"/>
        <v>0</v>
      </c>
      <c r="XEY162" s="211">
        <f t="shared" si="258"/>
        <v>0</v>
      </c>
      <c r="XEZ162" s="211">
        <f t="shared" si="258"/>
        <v>0</v>
      </c>
      <c r="XFA162" s="211">
        <f t="shared" si="258"/>
        <v>0</v>
      </c>
      <c r="XFB162" s="211">
        <f t="shared" si="258"/>
        <v>0</v>
      </c>
      <c r="XFC162" s="211">
        <f t="shared" si="258"/>
        <v>0</v>
      </c>
      <c r="XFD162" s="211">
        <f t="shared" si="258"/>
        <v>0</v>
      </c>
    </row>
    <row r="163" spans="1:16384" s="233" customFormat="1" ht="4.95" customHeight="1" x14ac:dyDescent="0.3">
      <c r="A163" s="231"/>
      <c r="B163" s="231"/>
      <c r="C163" s="232"/>
      <c r="E163" s="234"/>
      <c r="G163" s="234"/>
      <c r="H163" s="234"/>
      <c r="I163" s="234"/>
      <c r="K163" s="234"/>
      <c r="L163" s="234"/>
      <c r="M163" s="234"/>
      <c r="N163" s="234"/>
    </row>
    <row r="164" spans="1:16384" s="223" customFormat="1" ht="12.75" customHeight="1" x14ac:dyDescent="0.3">
      <c r="A164" s="221"/>
      <c r="B164" s="221"/>
      <c r="C164" s="222"/>
      <c r="D164" s="213"/>
      <c r="E164" s="211" t="str">
        <f xml:space="preserve"> E$69</f>
        <v>United Arab Emirates</v>
      </c>
      <c r="F164" s="211" t="str">
        <f xml:space="preserve"> F$69</f>
        <v>ae</v>
      </c>
      <c r="G164" s="241">
        <f t="shared" ref="G164:I183" si="259" xml:space="preserve"> G69 / G$162</f>
        <v>0.64861787124709003</v>
      </c>
      <c r="H164" s="241">
        <f t="shared" si="259"/>
        <v>0.65619657129321096</v>
      </c>
      <c r="I164" s="241">
        <f t="shared" si="259"/>
        <v>0.73958625527513489</v>
      </c>
      <c r="J164" s="237"/>
      <c r="K164" s="213"/>
      <c r="L164" s="214"/>
      <c r="M164" s="214"/>
      <c r="N164" s="214"/>
      <c r="O164" s="213"/>
      <c r="P164" s="213"/>
      <c r="Q164" s="213"/>
      <c r="R164" s="213"/>
    </row>
    <row r="165" spans="1:16384" s="223" customFormat="1" ht="12.75" customHeight="1" x14ac:dyDescent="0.3">
      <c r="A165" s="221"/>
      <c r="B165" s="221"/>
      <c r="C165" s="222"/>
      <c r="D165" s="213"/>
      <c r="E165" s="211" t="str">
        <f xml:space="preserve"> E$70</f>
        <v>Afghanistan</v>
      </c>
      <c r="F165" s="211" t="str">
        <f xml:space="preserve"> F$70</f>
        <v>af</v>
      </c>
      <c r="G165" s="241">
        <f t="shared" si="259"/>
        <v>0.78466789501041523</v>
      </c>
      <c r="H165" s="241">
        <f t="shared" si="259"/>
        <v>0.75810757616632307</v>
      </c>
      <c r="I165" s="241">
        <f t="shared" si="259"/>
        <v>0.82167249570467316</v>
      </c>
      <c r="J165" s="237"/>
      <c r="K165" s="213"/>
      <c r="L165" s="214"/>
      <c r="M165" s="214"/>
      <c r="N165" s="214"/>
      <c r="O165" s="213"/>
      <c r="P165" s="213"/>
      <c r="Q165" s="213"/>
      <c r="R165" s="213"/>
    </row>
    <row r="166" spans="1:16384" s="223" customFormat="1" ht="12.75" customHeight="1" x14ac:dyDescent="0.3">
      <c r="A166" s="221"/>
      <c r="B166" s="221"/>
      <c r="C166" s="222"/>
      <c r="D166" s="213"/>
      <c r="E166" s="211" t="str">
        <f xml:space="preserve"> E$71</f>
        <v>Albania</v>
      </c>
      <c r="F166" s="211" t="str">
        <f xml:space="preserve"> F$71</f>
        <v>al</v>
      </c>
      <c r="G166" s="241">
        <f t="shared" si="259"/>
        <v>1.5262763028002673</v>
      </c>
      <c r="H166" s="241">
        <f t="shared" si="259"/>
        <v>2.1806379755739829</v>
      </c>
      <c r="I166" s="241">
        <f t="shared" si="259"/>
        <v>1.9645119879307216</v>
      </c>
      <c r="J166" s="237"/>
      <c r="K166" s="213"/>
      <c r="L166" s="214"/>
      <c r="M166" s="214"/>
      <c r="N166" s="214"/>
      <c r="O166" s="213"/>
      <c r="P166" s="213"/>
      <c r="Q166" s="213"/>
      <c r="R166" s="213"/>
    </row>
    <row r="167" spans="1:16384" s="223" customFormat="1" ht="12.75" customHeight="1" x14ac:dyDescent="0.3">
      <c r="A167" s="221"/>
      <c r="B167" s="221"/>
      <c r="C167" s="222"/>
      <c r="D167" s="213"/>
      <c r="E167" s="211" t="str">
        <f xml:space="preserve"> E$72</f>
        <v>Angola</v>
      </c>
      <c r="F167" s="211" t="str">
        <f xml:space="preserve"> F$72</f>
        <v>ao</v>
      </c>
      <c r="G167" s="241">
        <f t="shared" si="259"/>
        <v>0.75889048615027432</v>
      </c>
      <c r="H167" s="241">
        <f t="shared" si="259"/>
        <v>0.68792296832177313</v>
      </c>
      <c r="I167" s="241">
        <f t="shared" si="259"/>
        <v>0.69905365165356004</v>
      </c>
      <c r="J167" s="237"/>
      <c r="K167" s="213"/>
      <c r="L167" s="214"/>
      <c r="M167" s="214"/>
      <c r="N167" s="214"/>
      <c r="O167" s="213"/>
      <c r="P167" s="213"/>
      <c r="Q167" s="213"/>
      <c r="R167" s="213"/>
    </row>
    <row r="168" spans="1:16384" s="223" customFormat="1" ht="12.75" customHeight="1" x14ac:dyDescent="0.3">
      <c r="A168" s="221"/>
      <c r="B168" s="221"/>
      <c r="C168" s="222"/>
      <c r="D168" s="213"/>
      <c r="E168" s="211" t="str">
        <f xml:space="preserve"> E$73</f>
        <v>Argentina</v>
      </c>
      <c r="F168" s="211" t="str">
        <f xml:space="preserve"> F$73</f>
        <v>ar</v>
      </c>
      <c r="G168" s="241">
        <f t="shared" si="259"/>
        <v>0.77633583795822991</v>
      </c>
      <c r="H168" s="241">
        <f t="shared" si="259"/>
        <v>0.83904555443122897</v>
      </c>
      <c r="I168" s="241">
        <f t="shared" si="259"/>
        <v>0.99912445896284452</v>
      </c>
      <c r="J168" s="237"/>
      <c r="K168" s="213"/>
      <c r="L168" s="214"/>
      <c r="M168" s="214"/>
      <c r="N168" s="214"/>
      <c r="O168" s="213"/>
      <c r="P168" s="213"/>
      <c r="Q168" s="213"/>
      <c r="R168" s="213"/>
    </row>
    <row r="169" spans="1:16384" s="223" customFormat="1" ht="12.75" customHeight="1" x14ac:dyDescent="0.3">
      <c r="A169" s="221"/>
      <c r="B169" s="221"/>
      <c r="C169" s="222"/>
      <c r="D169" s="213"/>
      <c r="E169" s="211" t="str">
        <f xml:space="preserve"> E$74</f>
        <v>Austria</v>
      </c>
      <c r="F169" s="211" t="str">
        <f xml:space="preserve"> F$74</f>
        <v>at</v>
      </c>
      <c r="G169" s="241">
        <f t="shared" si="259"/>
        <v>0.6793613839074395</v>
      </c>
      <c r="H169" s="241">
        <f t="shared" si="259"/>
        <v>0.69364086408495895</v>
      </c>
      <c r="I169" s="241">
        <f t="shared" si="259"/>
        <v>1.0560234951748242</v>
      </c>
      <c r="J169" s="237"/>
      <c r="K169" s="213"/>
      <c r="L169" s="214"/>
      <c r="M169" s="214"/>
      <c r="N169" s="214"/>
      <c r="O169" s="213"/>
      <c r="P169" s="213"/>
      <c r="Q169" s="213"/>
      <c r="R169" s="213"/>
    </row>
    <row r="170" spans="1:16384" s="223" customFormat="1" ht="12.75" customHeight="1" x14ac:dyDescent="0.3">
      <c r="A170" s="221"/>
      <c r="B170" s="221"/>
      <c r="C170" s="222"/>
      <c r="D170" s="213"/>
      <c r="E170" s="211" t="str">
        <f xml:space="preserve"> E$75</f>
        <v>Australia</v>
      </c>
      <c r="F170" s="211" t="str">
        <f xml:space="preserve"> F$75</f>
        <v>au</v>
      </c>
      <c r="G170" s="241">
        <f t="shared" si="259"/>
        <v>0.91130383260013115</v>
      </c>
      <c r="H170" s="241">
        <f t="shared" si="259"/>
        <v>0.83459299468636661</v>
      </c>
      <c r="I170" s="241">
        <f t="shared" si="259"/>
        <v>0.80411402770867069</v>
      </c>
      <c r="J170" s="237"/>
      <c r="K170" s="213"/>
      <c r="L170" s="214"/>
      <c r="M170" s="214"/>
      <c r="N170" s="214"/>
      <c r="O170" s="213"/>
      <c r="P170" s="213"/>
      <c r="Q170" s="213"/>
      <c r="R170" s="213"/>
    </row>
    <row r="171" spans="1:16384" s="223" customFormat="1" ht="12.75" customHeight="1" x14ac:dyDescent="0.3">
      <c r="A171" s="221"/>
      <c r="B171" s="221"/>
      <c r="C171" s="222"/>
      <c r="D171" s="213"/>
      <c r="E171" s="211" t="str">
        <f xml:space="preserve"> E$76</f>
        <v>Azerbaijan</v>
      </c>
      <c r="F171" s="211" t="str">
        <f xml:space="preserve"> F$76</f>
        <v>az</v>
      </c>
      <c r="G171" s="241">
        <f t="shared" si="259"/>
        <v>0.55747696338200514</v>
      </c>
      <c r="H171" s="241">
        <f t="shared" si="259"/>
        <v>0.58059497008761995</v>
      </c>
      <c r="I171" s="241">
        <f t="shared" si="259"/>
        <v>0.46413802242598229</v>
      </c>
      <c r="J171" s="237"/>
      <c r="K171" s="213"/>
      <c r="L171" s="214"/>
      <c r="M171" s="214"/>
      <c r="N171" s="214"/>
      <c r="O171" s="213"/>
      <c r="P171" s="213"/>
      <c r="Q171" s="213"/>
      <c r="R171" s="213"/>
    </row>
    <row r="172" spans="1:16384" s="223" customFormat="1" ht="12.75" customHeight="1" x14ac:dyDescent="0.3">
      <c r="A172" s="221"/>
      <c r="B172" s="221"/>
      <c r="C172" s="222"/>
      <c r="D172" s="213"/>
      <c r="E172" s="211" t="str">
        <f xml:space="preserve"> E$77</f>
        <v>Barbados</v>
      </c>
      <c r="F172" s="211" t="str">
        <f xml:space="preserve"> F$77</f>
        <v>bb</v>
      </c>
      <c r="G172" s="241">
        <f t="shared" si="259"/>
        <v>0.93437326422548761</v>
      </c>
      <c r="H172" s="241">
        <f t="shared" si="259"/>
        <v>0.85103568699755294</v>
      </c>
      <c r="I172" s="241">
        <f t="shared" si="259"/>
        <v>1.012582369283973</v>
      </c>
      <c r="J172" s="237"/>
      <c r="K172" s="213"/>
      <c r="L172" s="214"/>
      <c r="M172" s="214"/>
      <c r="N172" s="214"/>
      <c r="O172" s="213"/>
      <c r="P172" s="213"/>
      <c r="Q172" s="213"/>
      <c r="R172" s="213"/>
    </row>
    <row r="173" spans="1:16384" s="223" customFormat="1" ht="12.75" customHeight="1" x14ac:dyDescent="0.3">
      <c r="A173" s="221"/>
      <c r="B173" s="221"/>
      <c r="C173" s="222"/>
      <c r="D173" s="213"/>
      <c r="E173" s="211" t="str">
        <f xml:space="preserve"> E$78</f>
        <v>Bulgaria</v>
      </c>
      <c r="F173" s="211" t="str">
        <f xml:space="preserve"> F$78</f>
        <v>bg</v>
      </c>
      <c r="G173" s="241">
        <f t="shared" si="259"/>
        <v>0.84275870236064343</v>
      </c>
      <c r="H173" s="241">
        <f t="shared" si="259"/>
        <v>0.79304499757882796</v>
      </c>
      <c r="I173" s="241">
        <f t="shared" si="259"/>
        <v>1.2611318921719761</v>
      </c>
      <c r="J173" s="237"/>
      <c r="K173" s="213"/>
      <c r="L173" s="214"/>
      <c r="M173" s="214"/>
      <c r="N173" s="214"/>
      <c r="O173" s="213"/>
      <c r="P173" s="213"/>
      <c r="Q173" s="213"/>
      <c r="R173" s="213"/>
    </row>
    <row r="174" spans="1:16384" s="223" customFormat="1" ht="12.75" customHeight="1" x14ac:dyDescent="0.3">
      <c r="A174" s="221"/>
      <c r="B174" s="221"/>
      <c r="C174" s="222"/>
      <c r="D174" s="213"/>
      <c r="E174" s="211" t="str">
        <f xml:space="preserve"> E$79</f>
        <v>Bahrain</v>
      </c>
      <c r="F174" s="211" t="str">
        <f xml:space="preserve"> F$79</f>
        <v>bh</v>
      </c>
      <c r="G174" s="241">
        <f t="shared" si="259"/>
        <v>0.55158564725729842</v>
      </c>
      <c r="H174" s="241">
        <f t="shared" si="259"/>
        <v>0.46360207423326955</v>
      </c>
      <c r="I174" s="241">
        <f t="shared" si="259"/>
        <v>0.49826959383412417</v>
      </c>
      <c r="J174" s="237"/>
      <c r="K174" s="213"/>
      <c r="L174" s="214"/>
      <c r="M174" s="214"/>
      <c r="N174" s="214"/>
      <c r="O174" s="213"/>
      <c r="P174" s="213"/>
      <c r="Q174" s="213"/>
      <c r="R174" s="213"/>
    </row>
    <row r="175" spans="1:16384" s="223" customFormat="1" ht="12.75" customHeight="1" x14ac:dyDescent="0.3">
      <c r="A175" s="221"/>
      <c r="B175" s="221"/>
      <c r="C175" s="222"/>
      <c r="D175" s="213"/>
      <c r="E175" s="211" t="str">
        <f xml:space="preserve"> E$80</f>
        <v>Brunei</v>
      </c>
      <c r="F175" s="211" t="str">
        <f xml:space="preserve"> F$80</f>
        <v>bn</v>
      </c>
      <c r="G175" s="241">
        <f t="shared" si="259"/>
        <v>0.42157808592410445</v>
      </c>
      <c r="H175" s="241">
        <f t="shared" si="259"/>
        <v>0.52154948813399749</v>
      </c>
      <c r="I175" s="241">
        <f t="shared" si="259"/>
        <v>0.61905765459931961</v>
      </c>
      <c r="J175" s="237"/>
      <c r="K175" s="213"/>
      <c r="L175" s="214"/>
      <c r="M175" s="214"/>
      <c r="N175" s="214"/>
      <c r="O175" s="213"/>
      <c r="P175" s="213"/>
      <c r="Q175" s="213"/>
      <c r="R175" s="213"/>
    </row>
    <row r="176" spans="1:16384" s="223" customFormat="1" ht="12.75" customHeight="1" x14ac:dyDescent="0.3">
      <c r="A176" s="221"/>
      <c r="B176" s="221"/>
      <c r="C176" s="222"/>
      <c r="D176" s="213"/>
      <c r="E176" s="211" t="str">
        <f xml:space="preserve"> E$81</f>
        <v>Bolivia</v>
      </c>
      <c r="F176" s="211" t="str">
        <f xml:space="preserve"> F$81</f>
        <v>bo</v>
      </c>
      <c r="G176" s="241">
        <f t="shared" si="259"/>
        <v>0.55672321298723404</v>
      </c>
      <c r="H176" s="241">
        <f t="shared" si="259"/>
        <v>0.82263081987764153</v>
      </c>
      <c r="I176" s="241">
        <f t="shared" si="259"/>
        <v>0.86929837307971058</v>
      </c>
      <c r="J176" s="237"/>
      <c r="K176" s="213"/>
      <c r="L176" s="214"/>
      <c r="M176" s="214"/>
      <c r="N176" s="214"/>
      <c r="O176" s="213"/>
      <c r="P176" s="213"/>
      <c r="Q176" s="213"/>
      <c r="R176" s="213"/>
    </row>
    <row r="177" spans="1:18" s="223" customFormat="1" ht="12.75" customHeight="1" x14ac:dyDescent="0.3">
      <c r="A177" s="221"/>
      <c r="B177" s="221"/>
      <c r="C177" s="222"/>
      <c r="D177" s="213"/>
      <c r="E177" s="211" t="str">
        <f xml:space="preserve"> E$82</f>
        <v>Brazil</v>
      </c>
      <c r="F177" s="211" t="str">
        <f xml:space="preserve"> F$82</f>
        <v>br</v>
      </c>
      <c r="G177" s="241">
        <f t="shared" si="259"/>
        <v>0.83885559613748384</v>
      </c>
      <c r="H177" s="241">
        <f t="shared" si="259"/>
        <v>0.94581875847378105</v>
      </c>
      <c r="I177" s="241">
        <f t="shared" si="259"/>
        <v>0.6514621082898352</v>
      </c>
      <c r="J177" s="237"/>
      <c r="K177" s="213"/>
      <c r="L177" s="214"/>
      <c r="M177" s="214"/>
      <c r="N177" s="214"/>
      <c r="O177" s="213"/>
      <c r="P177" s="213"/>
      <c r="Q177" s="213"/>
      <c r="R177" s="213"/>
    </row>
    <row r="178" spans="1:18" s="223" customFormat="1" ht="12.75" customHeight="1" x14ac:dyDescent="0.3">
      <c r="A178" s="221"/>
      <c r="B178" s="221"/>
      <c r="C178" s="222"/>
      <c r="D178" s="213"/>
      <c r="E178" s="211" t="str">
        <f xml:space="preserve"> E$83</f>
        <v>Belize</v>
      </c>
      <c r="F178" s="211" t="str">
        <f xml:space="preserve"> F$83</f>
        <v>bz</v>
      </c>
      <c r="G178" s="241">
        <f t="shared" si="259"/>
        <v>0.92766752450377299</v>
      </c>
      <c r="H178" s="241">
        <f t="shared" si="259"/>
        <v>0.80878358697561359</v>
      </c>
      <c r="I178" s="241">
        <f t="shared" si="259"/>
        <v>0.92129868040345408</v>
      </c>
      <c r="J178" s="237"/>
      <c r="K178" s="213"/>
      <c r="L178" s="214"/>
      <c r="M178" s="214"/>
      <c r="N178" s="214"/>
      <c r="O178" s="213"/>
      <c r="P178" s="213"/>
      <c r="Q178" s="213"/>
      <c r="R178" s="213"/>
    </row>
    <row r="179" spans="1:18" s="223" customFormat="1" ht="12.75" customHeight="1" x14ac:dyDescent="0.3">
      <c r="A179" s="221"/>
      <c r="B179" s="221"/>
      <c r="C179" s="222"/>
      <c r="D179" s="213"/>
      <c r="E179" s="211" t="str">
        <f xml:space="preserve"> E$84</f>
        <v>Canada</v>
      </c>
      <c r="F179" s="211" t="str">
        <f xml:space="preserve"> F$84</f>
        <v>ca</v>
      </c>
      <c r="G179" s="241">
        <f t="shared" si="259"/>
        <v>1.7795476856557528</v>
      </c>
      <c r="H179" s="241">
        <f t="shared" si="259"/>
        <v>1.6123734728949539</v>
      </c>
      <c r="I179" s="241">
        <f t="shared" si="259"/>
        <v>1.1020539923832691</v>
      </c>
      <c r="J179" s="237"/>
      <c r="K179" s="213"/>
      <c r="L179" s="214"/>
      <c r="M179" s="214"/>
      <c r="N179" s="214"/>
      <c r="O179" s="213"/>
      <c r="P179" s="213"/>
      <c r="Q179" s="213"/>
      <c r="R179" s="213"/>
    </row>
    <row r="180" spans="1:18" s="223" customFormat="1" ht="12.75" customHeight="1" x14ac:dyDescent="0.3">
      <c r="A180" s="221"/>
      <c r="B180" s="221"/>
      <c r="C180" s="222"/>
      <c r="D180" s="213"/>
      <c r="E180" s="211" t="str">
        <f xml:space="preserve"> E$85</f>
        <v>DR Congo</v>
      </c>
      <c r="F180" s="211" t="str">
        <f xml:space="preserve"> F$85</f>
        <v>cd</v>
      </c>
      <c r="G180" s="241">
        <f t="shared" si="259"/>
        <v>2.4474797300345834</v>
      </c>
      <c r="H180" s="241">
        <f t="shared" si="259"/>
        <v>2.6854447727209805</v>
      </c>
      <c r="I180" s="241">
        <f t="shared" si="259"/>
        <v>1.9418111813551251</v>
      </c>
      <c r="J180" s="237"/>
      <c r="K180" s="213"/>
      <c r="L180" s="214"/>
      <c r="M180" s="214"/>
      <c r="N180" s="214"/>
      <c r="O180" s="213"/>
      <c r="P180" s="213"/>
      <c r="Q180" s="213"/>
      <c r="R180" s="213"/>
    </row>
    <row r="181" spans="1:18" s="223" customFormat="1" ht="12.75" customHeight="1" x14ac:dyDescent="0.3">
      <c r="A181" s="221"/>
      <c r="B181" s="221"/>
      <c r="C181" s="222"/>
      <c r="D181" s="213"/>
      <c r="E181" s="211" t="str">
        <f xml:space="preserve"> E$86</f>
        <v>Congo</v>
      </c>
      <c r="F181" s="211" t="str">
        <f xml:space="preserve"> F$86</f>
        <v>cg</v>
      </c>
      <c r="G181" s="241">
        <f t="shared" si="259"/>
        <v>0.86533894696895031</v>
      </c>
      <c r="H181" s="241">
        <f t="shared" si="259"/>
        <v>0.97052877327459286</v>
      </c>
      <c r="I181" s="241">
        <f t="shared" si="259"/>
        <v>0.76147420889884443</v>
      </c>
      <c r="J181" s="237"/>
      <c r="K181" s="213"/>
      <c r="L181" s="214"/>
      <c r="M181" s="214"/>
      <c r="N181" s="214"/>
      <c r="O181" s="213"/>
      <c r="P181" s="213"/>
      <c r="Q181" s="213"/>
      <c r="R181" s="213"/>
    </row>
    <row r="182" spans="1:18" s="223" customFormat="1" ht="12.75" customHeight="1" x14ac:dyDescent="0.3">
      <c r="A182" s="221"/>
      <c r="B182" s="221"/>
      <c r="C182" s="222"/>
      <c r="D182" s="213"/>
      <c r="E182" s="211" t="str">
        <f xml:space="preserve"> E$87</f>
        <v>Ivory Coast</v>
      </c>
      <c r="F182" s="211" t="str">
        <f xml:space="preserve"> F$87</f>
        <v>ci</v>
      </c>
      <c r="G182" s="241">
        <f t="shared" si="259"/>
        <v>0.6627038029752208</v>
      </c>
      <c r="H182" s="241">
        <f t="shared" si="259"/>
        <v>0.56472345747714914</v>
      </c>
      <c r="I182" s="241">
        <f t="shared" si="259"/>
        <v>0.44814572479916498</v>
      </c>
      <c r="J182" s="237"/>
      <c r="K182" s="213"/>
      <c r="L182" s="214"/>
      <c r="M182" s="214"/>
      <c r="N182" s="214"/>
      <c r="O182" s="213"/>
      <c r="P182" s="213"/>
      <c r="Q182" s="213"/>
      <c r="R182" s="213"/>
    </row>
    <row r="183" spans="1:18" s="223" customFormat="1" ht="12.75" customHeight="1" x14ac:dyDescent="0.3">
      <c r="A183" s="221"/>
      <c r="B183" s="221"/>
      <c r="C183" s="222"/>
      <c r="D183" s="213"/>
      <c r="E183" s="211" t="str">
        <f xml:space="preserve"> E$88</f>
        <v>Chile</v>
      </c>
      <c r="F183" s="211" t="str">
        <f xml:space="preserve"> F$88</f>
        <v>cl</v>
      </c>
      <c r="G183" s="241">
        <f t="shared" si="259"/>
        <v>1.1458191519012058</v>
      </c>
      <c r="H183" s="241">
        <f t="shared" si="259"/>
        <v>1.0301192738231606</v>
      </c>
      <c r="I183" s="241">
        <f t="shared" si="259"/>
        <v>1.1898735516858163</v>
      </c>
      <c r="J183" s="237"/>
      <c r="K183" s="213"/>
      <c r="L183" s="214"/>
      <c r="M183" s="214"/>
      <c r="N183" s="214"/>
      <c r="O183" s="213"/>
      <c r="P183" s="213"/>
      <c r="Q183" s="213"/>
      <c r="R183" s="213"/>
    </row>
    <row r="184" spans="1:18" s="223" customFormat="1" ht="12.75" customHeight="1" x14ac:dyDescent="0.3">
      <c r="A184" s="221"/>
      <c r="B184" s="221"/>
      <c r="C184" s="222"/>
      <c r="D184" s="213"/>
      <c r="E184" s="211" t="str">
        <f xml:space="preserve"> E$89</f>
        <v>Cameroon</v>
      </c>
      <c r="F184" s="211" t="str">
        <f xml:space="preserve"> F$89</f>
        <v>cm</v>
      </c>
      <c r="G184" s="241">
        <f t="shared" ref="G184:I203" si="260" xml:space="preserve"> G89 / G$162</f>
        <v>1.7158127868015958</v>
      </c>
      <c r="H184" s="241">
        <f t="shared" si="260"/>
        <v>1.6855236254635853</v>
      </c>
      <c r="I184" s="241">
        <f t="shared" si="260"/>
        <v>1.3207612951248684</v>
      </c>
      <c r="J184" s="237"/>
      <c r="K184" s="213"/>
      <c r="L184" s="214"/>
      <c r="M184" s="214"/>
      <c r="N184" s="214"/>
      <c r="O184" s="213"/>
      <c r="P184" s="213"/>
      <c r="Q184" s="213"/>
      <c r="R184" s="213"/>
    </row>
    <row r="185" spans="1:18" s="223" customFormat="1" ht="12.75" customHeight="1" x14ac:dyDescent="0.3">
      <c r="A185" s="221"/>
      <c r="B185" s="221"/>
      <c r="C185" s="222"/>
      <c r="D185" s="213"/>
      <c r="E185" s="211" t="str">
        <f xml:space="preserve"> E$90</f>
        <v>China</v>
      </c>
      <c r="F185" s="211" t="str">
        <f xml:space="preserve"> F$90</f>
        <v>cn</v>
      </c>
      <c r="G185" s="241">
        <f t="shared" si="260"/>
        <v>0.64037834036224439</v>
      </c>
      <c r="H185" s="241">
        <f t="shared" si="260"/>
        <v>0.64141916363025464</v>
      </c>
      <c r="I185" s="241">
        <f t="shared" si="260"/>
        <v>0.69296940841693899</v>
      </c>
      <c r="J185" s="237"/>
      <c r="K185" s="213"/>
      <c r="L185" s="214"/>
      <c r="M185" s="214"/>
      <c r="N185" s="214"/>
      <c r="O185" s="213"/>
      <c r="P185" s="213"/>
      <c r="Q185" s="213"/>
      <c r="R185" s="213"/>
    </row>
    <row r="186" spans="1:18" s="223" customFormat="1" ht="12.75" customHeight="1" x14ac:dyDescent="0.3">
      <c r="A186" s="221"/>
      <c r="B186" s="221"/>
      <c r="C186" s="222"/>
      <c r="D186" s="213"/>
      <c r="E186" s="211" t="str">
        <f xml:space="preserve"> E$91</f>
        <v>Colombia</v>
      </c>
      <c r="F186" s="211" t="str">
        <f xml:space="preserve"> F$91</f>
        <v>co</v>
      </c>
      <c r="G186" s="241">
        <f t="shared" si="260"/>
        <v>0.67759806020822944</v>
      </c>
      <c r="H186" s="241">
        <f t="shared" si="260"/>
        <v>0.75956592440679738</v>
      </c>
      <c r="I186" s="241">
        <f t="shared" si="260"/>
        <v>0.7857600919541079</v>
      </c>
      <c r="J186" s="237"/>
      <c r="K186" s="213"/>
      <c r="L186" s="214"/>
      <c r="M186" s="214"/>
      <c r="N186" s="214"/>
      <c r="O186" s="213"/>
      <c r="P186" s="213"/>
      <c r="Q186" s="213"/>
      <c r="R186" s="213"/>
    </row>
    <row r="187" spans="1:18" s="223" customFormat="1" ht="12.75" customHeight="1" x14ac:dyDescent="0.3">
      <c r="A187" s="221"/>
      <c r="B187" s="221"/>
      <c r="C187" s="222"/>
      <c r="D187" s="213"/>
      <c r="E187" s="211" t="str">
        <f xml:space="preserve"> E$92</f>
        <v>Cuba</v>
      </c>
      <c r="F187" s="211" t="str">
        <f xml:space="preserve"> F$92</f>
        <v>cu</v>
      </c>
      <c r="G187" s="241">
        <f t="shared" si="260"/>
        <v>0.8616887527447652</v>
      </c>
      <c r="H187" s="241">
        <f t="shared" si="260"/>
        <v>0.82494061818534925</v>
      </c>
      <c r="I187" s="241">
        <f t="shared" si="260"/>
        <v>0.88659633048996911</v>
      </c>
      <c r="J187" s="237"/>
      <c r="K187" s="213"/>
      <c r="L187" s="214"/>
      <c r="M187" s="214"/>
      <c r="N187" s="214"/>
      <c r="O187" s="213"/>
      <c r="P187" s="213"/>
      <c r="Q187" s="213"/>
      <c r="R187" s="213"/>
    </row>
    <row r="188" spans="1:18" s="223" customFormat="1" ht="12.75" customHeight="1" x14ac:dyDescent="0.3">
      <c r="A188" s="221"/>
      <c r="B188" s="221"/>
      <c r="C188" s="222"/>
      <c r="D188" s="213"/>
      <c r="E188" s="211" t="str">
        <f xml:space="preserve"> E$93</f>
        <v>Germany</v>
      </c>
      <c r="F188" s="211" t="str">
        <f xml:space="preserve"> F$93</f>
        <v>de</v>
      </c>
      <c r="G188" s="241">
        <f t="shared" si="260"/>
        <v>0.65065202151808754</v>
      </c>
      <c r="H188" s="241">
        <f t="shared" si="260"/>
        <v>0.71100801135981284</v>
      </c>
      <c r="I188" s="241">
        <f t="shared" si="260"/>
        <v>0.75665857930836256</v>
      </c>
      <c r="J188" s="237"/>
      <c r="K188" s="213"/>
      <c r="L188" s="214"/>
      <c r="M188" s="214"/>
      <c r="N188" s="214"/>
      <c r="O188" s="213"/>
      <c r="P188" s="213"/>
      <c r="Q188" s="213"/>
      <c r="R188" s="213"/>
    </row>
    <row r="189" spans="1:18" s="223" customFormat="1" ht="12.75" customHeight="1" x14ac:dyDescent="0.3">
      <c r="A189" s="221"/>
      <c r="B189" s="221"/>
      <c r="C189" s="222"/>
      <c r="D189" s="213"/>
      <c r="E189" s="211" t="str">
        <f xml:space="preserve"> E$94</f>
        <v>Denmark</v>
      </c>
      <c r="F189" s="211" t="str">
        <f xml:space="preserve"> F$94</f>
        <v>dk</v>
      </c>
      <c r="G189" s="241">
        <f t="shared" si="260"/>
        <v>0.35755514409506572</v>
      </c>
      <c r="H189" s="241">
        <f t="shared" si="260"/>
        <v>0.30087493261442599</v>
      </c>
      <c r="I189" s="241">
        <f t="shared" si="260"/>
        <v>0.34480078656466073</v>
      </c>
      <c r="J189" s="237"/>
      <c r="K189" s="213"/>
      <c r="L189" s="214"/>
      <c r="M189" s="214"/>
      <c r="N189" s="214"/>
      <c r="O189" s="213"/>
      <c r="P189" s="213"/>
      <c r="Q189" s="213"/>
      <c r="R189" s="213"/>
    </row>
    <row r="190" spans="1:18" s="223" customFormat="1" ht="12.75" customHeight="1" x14ac:dyDescent="0.3">
      <c r="A190" s="221"/>
      <c r="B190" s="221"/>
      <c r="C190" s="222"/>
      <c r="D190" s="213"/>
      <c r="E190" s="211" t="str">
        <f xml:space="preserve"> E$95</f>
        <v>Algeria</v>
      </c>
      <c r="F190" s="211" t="str">
        <f xml:space="preserve"> F$95</f>
        <v>dz</v>
      </c>
      <c r="G190" s="241">
        <f t="shared" si="260"/>
        <v>2.0269414417241913</v>
      </c>
      <c r="H190" s="241">
        <f t="shared" si="260"/>
        <v>1.8622281570487804</v>
      </c>
      <c r="I190" s="241">
        <f t="shared" si="260"/>
        <v>1.5009329663543618</v>
      </c>
      <c r="J190" s="237"/>
      <c r="K190" s="213"/>
      <c r="L190" s="214"/>
      <c r="M190" s="214"/>
      <c r="N190" s="214"/>
      <c r="O190" s="213"/>
      <c r="P190" s="213"/>
      <c r="Q190" s="213"/>
      <c r="R190" s="213"/>
    </row>
    <row r="191" spans="1:18" s="223" customFormat="1" ht="12.75" customHeight="1" x14ac:dyDescent="0.3">
      <c r="A191" s="221"/>
      <c r="B191" s="221"/>
      <c r="C191" s="222"/>
      <c r="D191" s="213"/>
      <c r="E191" s="211" t="str">
        <f xml:space="preserve"> E$96</f>
        <v>Ecuador</v>
      </c>
      <c r="F191" s="211" t="str">
        <f xml:space="preserve"> F$96</f>
        <v>ec</v>
      </c>
      <c r="G191" s="241">
        <f t="shared" si="260"/>
        <v>0.82172766585930712</v>
      </c>
      <c r="H191" s="241">
        <f t="shared" si="260"/>
        <v>0.85552997665136044</v>
      </c>
      <c r="I191" s="241">
        <f t="shared" si="260"/>
        <v>0.8284228892554012</v>
      </c>
      <c r="J191" s="237"/>
      <c r="K191" s="213"/>
      <c r="L191" s="214"/>
      <c r="M191" s="214"/>
      <c r="N191" s="214"/>
      <c r="O191" s="213"/>
      <c r="P191" s="213"/>
      <c r="Q191" s="213"/>
      <c r="R191" s="213"/>
    </row>
    <row r="192" spans="1:18" s="223" customFormat="1" ht="12.75" customHeight="1" x14ac:dyDescent="0.3">
      <c r="A192" s="221"/>
      <c r="B192" s="221"/>
      <c r="C192" s="222"/>
      <c r="D192" s="213"/>
      <c r="E192" s="211" t="str">
        <f xml:space="preserve"> E$97</f>
        <v>Egypt</v>
      </c>
      <c r="F192" s="211" t="str">
        <f xml:space="preserve"> F$97</f>
        <v>eg</v>
      </c>
      <c r="G192" s="241">
        <f t="shared" si="260"/>
        <v>0.99968276283945035</v>
      </c>
      <c r="H192" s="241">
        <f t="shared" si="260"/>
        <v>0.96980052659987703</v>
      </c>
      <c r="I192" s="241">
        <f t="shared" si="260"/>
        <v>0.87508949133312497</v>
      </c>
      <c r="J192" s="237"/>
      <c r="K192" s="213"/>
      <c r="L192" s="214"/>
      <c r="M192" s="214"/>
      <c r="N192" s="214"/>
      <c r="O192" s="213"/>
      <c r="P192" s="213"/>
      <c r="Q192" s="213"/>
      <c r="R192" s="213"/>
    </row>
    <row r="193" spans="1:18" s="223" customFormat="1" ht="12.75" customHeight="1" x14ac:dyDescent="0.3">
      <c r="A193" s="221"/>
      <c r="B193" s="221"/>
      <c r="C193" s="222"/>
      <c r="D193" s="213"/>
      <c r="E193" s="211" t="str">
        <f xml:space="preserve"> E$98</f>
        <v>Spain</v>
      </c>
      <c r="F193" s="211" t="str">
        <f xml:space="preserve"> F$98</f>
        <v>es</v>
      </c>
      <c r="G193" s="241">
        <f t="shared" si="260"/>
        <v>0.41978001104232165</v>
      </c>
      <c r="H193" s="241">
        <f t="shared" si="260"/>
        <v>0.37685800820121224</v>
      </c>
      <c r="I193" s="241">
        <f t="shared" si="260"/>
        <v>0.56208586999771781</v>
      </c>
      <c r="J193" s="237"/>
      <c r="K193" s="213"/>
      <c r="L193" s="214"/>
      <c r="M193" s="214"/>
      <c r="N193" s="214"/>
      <c r="O193" s="213"/>
      <c r="P193" s="213"/>
      <c r="Q193" s="213"/>
      <c r="R193" s="213"/>
    </row>
    <row r="194" spans="1:18" s="223" customFormat="1" ht="12.75" customHeight="1" x14ac:dyDescent="0.3">
      <c r="A194" s="221"/>
      <c r="B194" s="221"/>
      <c r="C194" s="222"/>
      <c r="D194" s="213"/>
      <c r="E194" s="211" t="str">
        <f xml:space="preserve"> E$99</f>
        <v>France</v>
      </c>
      <c r="F194" s="211" t="str">
        <f xml:space="preserve"> F$99</f>
        <v>fr</v>
      </c>
      <c r="G194" s="241">
        <f t="shared" si="260"/>
        <v>0.60847896904059628</v>
      </c>
      <c r="H194" s="241">
        <f t="shared" si="260"/>
        <v>0.68827048181191974</v>
      </c>
      <c r="I194" s="241">
        <f t="shared" si="260"/>
        <v>0.85789612099605905</v>
      </c>
      <c r="J194" s="237"/>
      <c r="K194" s="213"/>
      <c r="L194" s="214"/>
      <c r="M194" s="214"/>
      <c r="N194" s="214"/>
      <c r="O194" s="213"/>
      <c r="P194" s="213"/>
      <c r="Q194" s="213"/>
      <c r="R194" s="213"/>
    </row>
    <row r="195" spans="1:18" s="223" customFormat="1" ht="12.75" customHeight="1" x14ac:dyDescent="0.3">
      <c r="A195" s="221"/>
      <c r="B195" s="221"/>
      <c r="C195" s="222"/>
      <c r="D195" s="213"/>
      <c r="E195" s="211" t="str">
        <f xml:space="preserve"> E$100</f>
        <v>Gabon</v>
      </c>
      <c r="F195" s="211" t="str">
        <f xml:space="preserve"> F$100</f>
        <v>ga</v>
      </c>
      <c r="G195" s="241">
        <f t="shared" si="260"/>
        <v>1.2755740685507302</v>
      </c>
      <c r="H195" s="241">
        <f t="shared" si="260"/>
        <v>1.2119349326065698</v>
      </c>
      <c r="I195" s="241">
        <f t="shared" si="260"/>
        <v>1.0204275222217285</v>
      </c>
      <c r="J195" s="237"/>
      <c r="K195" s="213"/>
      <c r="L195" s="214"/>
      <c r="M195" s="214"/>
      <c r="N195" s="214"/>
      <c r="O195" s="213"/>
      <c r="P195" s="213"/>
      <c r="Q195" s="213"/>
      <c r="R195" s="213"/>
    </row>
    <row r="196" spans="1:18" s="223" customFormat="1" ht="12.75" customHeight="1" x14ac:dyDescent="0.3">
      <c r="A196" s="221"/>
      <c r="B196" s="221"/>
      <c r="C196" s="222"/>
      <c r="D196" s="213"/>
      <c r="E196" s="211" t="str">
        <f xml:space="preserve"> E$101</f>
        <v>United Kingdom</v>
      </c>
      <c r="F196" s="211" t="str">
        <f xml:space="preserve"> F$101</f>
        <v>gb</v>
      </c>
      <c r="G196" s="241">
        <f t="shared" si="260"/>
        <v>0.84626121280776845</v>
      </c>
      <c r="H196" s="241">
        <f t="shared" si="260"/>
        <v>0.73000287344440951</v>
      </c>
      <c r="I196" s="241">
        <f t="shared" si="260"/>
        <v>0.53199241661912933</v>
      </c>
      <c r="J196" s="237"/>
      <c r="K196" s="213"/>
      <c r="L196" s="214"/>
      <c r="M196" s="214"/>
      <c r="N196" s="214"/>
      <c r="O196" s="213"/>
      <c r="P196" s="213"/>
      <c r="Q196" s="213"/>
      <c r="R196" s="213"/>
    </row>
    <row r="197" spans="1:18" s="223" customFormat="1" ht="12.75" customHeight="1" x14ac:dyDescent="0.3">
      <c r="A197" s="221"/>
      <c r="B197" s="221"/>
      <c r="C197" s="222"/>
      <c r="D197" s="213"/>
      <c r="E197" s="211" t="str">
        <f xml:space="preserve"> E$102</f>
        <v>Georgia</v>
      </c>
      <c r="F197" s="211" t="str">
        <f xml:space="preserve"> F$102</f>
        <v>ge</v>
      </c>
      <c r="G197" s="241">
        <f t="shared" si="260"/>
        <v>1.1952377134148295</v>
      </c>
      <c r="H197" s="241">
        <f t="shared" si="260"/>
        <v>1.3938452935356347</v>
      </c>
      <c r="I197" s="241">
        <f t="shared" si="260"/>
        <v>1.1614042002843108</v>
      </c>
      <c r="J197" s="237"/>
      <c r="K197" s="213"/>
      <c r="L197" s="214"/>
      <c r="M197" s="214"/>
      <c r="N197" s="214"/>
      <c r="O197" s="213"/>
      <c r="P197" s="213"/>
      <c r="Q197" s="213"/>
      <c r="R197" s="213"/>
    </row>
    <row r="198" spans="1:18" s="223" customFormat="1" ht="12.75" customHeight="1" x14ac:dyDescent="0.3">
      <c r="A198" s="221"/>
      <c r="B198" s="221"/>
      <c r="C198" s="222"/>
      <c r="D198" s="213"/>
      <c r="E198" s="211" t="str">
        <f xml:space="preserve"> E$103</f>
        <v>Ghana</v>
      </c>
      <c r="F198" s="211" t="str">
        <f xml:space="preserve"> F$103</f>
        <v>gh</v>
      </c>
      <c r="G198" s="241">
        <f t="shared" si="260"/>
        <v>0.50492583406422231</v>
      </c>
      <c r="H198" s="241">
        <f t="shared" si="260"/>
        <v>0.48180575791710434</v>
      </c>
      <c r="I198" s="241">
        <f t="shared" si="260"/>
        <v>0.36819371077979146</v>
      </c>
      <c r="J198" s="237"/>
      <c r="K198" s="213"/>
      <c r="L198" s="214"/>
      <c r="M198" s="214"/>
      <c r="N198" s="214"/>
      <c r="O198" s="213"/>
      <c r="P198" s="213"/>
      <c r="Q198" s="213"/>
      <c r="R198" s="213"/>
    </row>
    <row r="199" spans="1:18" s="223" customFormat="1" ht="12.75" customHeight="1" x14ac:dyDescent="0.3">
      <c r="A199" s="221"/>
      <c r="B199" s="221"/>
      <c r="C199" s="222"/>
      <c r="D199" s="213"/>
      <c r="E199" s="211" t="str">
        <f xml:space="preserve"> E$104</f>
        <v>Equatorial Guinea</v>
      </c>
      <c r="F199" s="211" t="str">
        <f xml:space="preserve"> F$104</f>
        <v>gq</v>
      </c>
      <c r="G199" s="241">
        <f t="shared" si="260"/>
        <v>0.51444635963930796</v>
      </c>
      <c r="H199" s="241">
        <f t="shared" si="260"/>
        <v>0.58785770458779552</v>
      </c>
      <c r="I199" s="241">
        <f t="shared" si="260"/>
        <v>0.46579463814301647</v>
      </c>
      <c r="J199" s="237"/>
      <c r="K199" s="213"/>
      <c r="L199" s="214"/>
      <c r="M199" s="214"/>
      <c r="N199" s="214"/>
      <c r="O199" s="213"/>
      <c r="P199" s="213"/>
      <c r="Q199" s="213"/>
      <c r="R199" s="213"/>
    </row>
    <row r="200" spans="1:18" s="223" customFormat="1" ht="12.75" customHeight="1" x14ac:dyDescent="0.3">
      <c r="A200" s="221"/>
      <c r="B200" s="221"/>
      <c r="C200" s="222"/>
      <c r="D200" s="213"/>
      <c r="E200" s="211" t="str">
        <f xml:space="preserve"> E$105</f>
        <v>Greece</v>
      </c>
      <c r="F200" s="211" t="str">
        <f xml:space="preserve"> F$105</f>
        <v>gr</v>
      </c>
      <c r="G200" s="241">
        <f t="shared" si="260"/>
        <v>0.62265498933267172</v>
      </c>
      <c r="H200" s="241">
        <f t="shared" si="260"/>
        <v>0.53785122338688462</v>
      </c>
      <c r="I200" s="241">
        <f t="shared" si="260"/>
        <v>0.51439359419371511</v>
      </c>
      <c r="J200" s="237"/>
      <c r="K200" s="213"/>
      <c r="L200" s="214"/>
      <c r="M200" s="214"/>
      <c r="N200" s="214"/>
      <c r="O200" s="213"/>
      <c r="P200" s="213"/>
      <c r="Q200" s="213"/>
      <c r="R200" s="213"/>
    </row>
    <row r="201" spans="1:18" s="223" customFormat="1" ht="12.75" customHeight="1" x14ac:dyDescent="0.3">
      <c r="A201" s="221"/>
      <c r="B201" s="221"/>
      <c r="C201" s="222"/>
      <c r="D201" s="213"/>
      <c r="E201" s="211" t="str">
        <f xml:space="preserve"> E$106</f>
        <v>Guatemala</v>
      </c>
      <c r="F201" s="211" t="str">
        <f xml:space="preserve"> F$106</f>
        <v>gt</v>
      </c>
      <c r="G201" s="241">
        <f t="shared" si="260"/>
        <v>0.77848833333036849</v>
      </c>
      <c r="H201" s="241">
        <f t="shared" si="260"/>
        <v>0.89910776997131581</v>
      </c>
      <c r="I201" s="241">
        <f t="shared" si="260"/>
        <v>0.79972352767854005</v>
      </c>
      <c r="J201" s="237"/>
      <c r="K201" s="213"/>
      <c r="L201" s="214"/>
      <c r="M201" s="214"/>
      <c r="N201" s="214"/>
      <c r="O201" s="213"/>
      <c r="P201" s="213"/>
      <c r="Q201" s="213"/>
      <c r="R201" s="213"/>
    </row>
    <row r="202" spans="1:18" s="223" customFormat="1" ht="12.75" customHeight="1" x14ac:dyDescent="0.3">
      <c r="A202" s="221"/>
      <c r="B202" s="221"/>
      <c r="C202" s="222"/>
      <c r="D202" s="213"/>
      <c r="E202" s="211" t="str">
        <f xml:space="preserve"> E$107</f>
        <v>Croatia</v>
      </c>
      <c r="F202" s="211" t="str">
        <f xml:space="preserve"> F$107</f>
        <v>hr</v>
      </c>
      <c r="G202" s="241">
        <f t="shared" si="260"/>
        <v>0.78269312994117612</v>
      </c>
      <c r="H202" s="241">
        <f t="shared" si="260"/>
        <v>0.7163785912250249</v>
      </c>
      <c r="I202" s="241">
        <f t="shared" si="260"/>
        <v>0.8717719961339655</v>
      </c>
      <c r="J202" s="237"/>
      <c r="K202" s="213"/>
      <c r="L202" s="214"/>
      <c r="M202" s="214"/>
      <c r="N202" s="214"/>
      <c r="O202" s="213"/>
      <c r="P202" s="213"/>
      <c r="Q202" s="213"/>
      <c r="R202" s="213"/>
    </row>
    <row r="203" spans="1:18" s="223" customFormat="1" ht="12.75" customHeight="1" x14ac:dyDescent="0.3">
      <c r="A203" s="221"/>
      <c r="B203" s="221"/>
      <c r="C203" s="222"/>
      <c r="D203" s="213"/>
      <c r="E203" s="211" t="str">
        <f xml:space="preserve"> E$108</f>
        <v>Hungary</v>
      </c>
      <c r="F203" s="211" t="str">
        <f xml:space="preserve"> F$108</f>
        <v>hu</v>
      </c>
      <c r="G203" s="241">
        <f t="shared" si="260"/>
        <v>0.7606758923908753</v>
      </c>
      <c r="H203" s="241">
        <f t="shared" si="260"/>
        <v>0.72990837800387376</v>
      </c>
      <c r="I203" s="241">
        <f t="shared" si="260"/>
        <v>0.98044444977276701</v>
      </c>
      <c r="J203" s="237"/>
      <c r="K203" s="213"/>
      <c r="L203" s="214"/>
      <c r="M203" s="214"/>
      <c r="N203" s="214"/>
      <c r="O203" s="213"/>
      <c r="P203" s="213"/>
      <c r="Q203" s="213"/>
      <c r="R203" s="213"/>
    </row>
    <row r="204" spans="1:18" s="223" customFormat="1" ht="12.75" customHeight="1" x14ac:dyDescent="0.3">
      <c r="A204" s="221"/>
      <c r="B204" s="221"/>
      <c r="C204" s="222"/>
      <c r="D204" s="213"/>
      <c r="E204" s="211" t="str">
        <f xml:space="preserve"> E$109</f>
        <v>Indonesia</v>
      </c>
      <c r="F204" s="211" t="str">
        <f xml:space="preserve"> F$109</f>
        <v>id</v>
      </c>
      <c r="G204" s="241">
        <f t="shared" ref="G204:I223" si="261" xml:space="preserve"> G109 / G$162</f>
        <v>1.3692194340493069</v>
      </c>
      <c r="H204" s="241">
        <f t="shared" si="261"/>
        <v>1.4040619043262714</v>
      </c>
      <c r="I204" s="241">
        <f t="shared" si="261"/>
        <v>4.0825703376458904</v>
      </c>
      <c r="J204" s="237"/>
      <c r="K204" s="213"/>
      <c r="L204" s="214"/>
      <c r="M204" s="214"/>
      <c r="N204" s="214"/>
      <c r="O204" s="213"/>
      <c r="P204" s="213"/>
      <c r="Q204" s="213"/>
      <c r="R204" s="213"/>
    </row>
    <row r="205" spans="1:18" s="223" customFormat="1" ht="12.75" customHeight="1" x14ac:dyDescent="0.3">
      <c r="A205" s="221"/>
      <c r="B205" s="221"/>
      <c r="C205" s="222"/>
      <c r="D205" s="213"/>
      <c r="E205" s="211" t="str">
        <f xml:space="preserve"> E$110</f>
        <v>India</v>
      </c>
      <c r="F205" s="211" t="str">
        <f xml:space="preserve"> F$110</f>
        <v>in</v>
      </c>
      <c r="G205" s="241">
        <f t="shared" si="261"/>
        <v>0.80051736346680802</v>
      </c>
      <c r="H205" s="241">
        <f t="shared" si="261"/>
        <v>0.78858643367144676</v>
      </c>
      <c r="I205" s="241">
        <f t="shared" si="261"/>
        <v>0.7898660185596178</v>
      </c>
      <c r="J205" s="237"/>
      <c r="K205" s="213"/>
      <c r="L205" s="214"/>
      <c r="M205" s="214"/>
      <c r="N205" s="214"/>
      <c r="O205" s="213"/>
      <c r="P205" s="213"/>
      <c r="Q205" s="213"/>
      <c r="R205" s="213"/>
    </row>
    <row r="206" spans="1:18" s="223" customFormat="1" ht="12.75" customHeight="1" x14ac:dyDescent="0.3">
      <c r="A206" s="221"/>
      <c r="B206" s="221"/>
      <c r="C206" s="222"/>
      <c r="D206" s="213"/>
      <c r="E206" s="211" t="str">
        <f xml:space="preserve"> E$111</f>
        <v>Iraq</v>
      </c>
      <c r="F206" s="211" t="str">
        <f xml:space="preserve"> F$111</f>
        <v>iq</v>
      </c>
      <c r="G206" s="241">
        <f t="shared" si="261"/>
        <v>1.4980822574261228</v>
      </c>
      <c r="H206" s="241">
        <f t="shared" si="261"/>
        <v>1.292926911946938</v>
      </c>
      <c r="I206" s="241">
        <f t="shared" si="261"/>
        <v>0.91355472006360439</v>
      </c>
      <c r="J206" s="237"/>
      <c r="K206" s="213"/>
      <c r="L206" s="214"/>
      <c r="M206" s="214"/>
      <c r="N206" s="214"/>
      <c r="O206" s="213"/>
      <c r="P206" s="213"/>
      <c r="Q206" s="213"/>
      <c r="R206" s="213"/>
    </row>
    <row r="207" spans="1:18" s="223" customFormat="1" ht="12.75" customHeight="1" x14ac:dyDescent="0.3">
      <c r="A207" s="221"/>
      <c r="B207" s="221"/>
      <c r="C207" s="222"/>
      <c r="D207" s="213"/>
      <c r="E207" s="211" t="str">
        <f xml:space="preserve"> E$112</f>
        <v>Iran</v>
      </c>
      <c r="F207" s="211" t="str">
        <f xml:space="preserve"> F$112</f>
        <v>ir</v>
      </c>
      <c r="G207" s="241">
        <f t="shared" si="261"/>
        <v>1.6042567890728534</v>
      </c>
      <c r="H207" s="241">
        <f t="shared" si="261"/>
        <v>1.5670166049615315</v>
      </c>
      <c r="I207" s="241">
        <f t="shared" si="261"/>
        <v>1.1430837867333798</v>
      </c>
      <c r="J207" s="237"/>
      <c r="K207" s="213"/>
      <c r="L207" s="214"/>
      <c r="M207" s="214"/>
      <c r="N207" s="214"/>
      <c r="O207" s="213"/>
      <c r="P207" s="213"/>
      <c r="Q207" s="213"/>
      <c r="R207" s="213"/>
    </row>
    <row r="208" spans="1:18" s="223" customFormat="1" ht="12.75" customHeight="1" x14ac:dyDescent="0.3">
      <c r="A208" s="221"/>
      <c r="B208" s="221"/>
      <c r="C208" s="222"/>
      <c r="D208" s="213"/>
      <c r="E208" s="211" t="str">
        <f xml:space="preserve"> E$113</f>
        <v>Italy</v>
      </c>
      <c r="F208" s="211" t="str">
        <f xml:space="preserve"> F$113</f>
        <v>it</v>
      </c>
      <c r="G208" s="241">
        <f t="shared" si="261"/>
        <v>0.62954628086295372</v>
      </c>
      <c r="H208" s="241">
        <f t="shared" si="261"/>
        <v>0.55936738016512988</v>
      </c>
      <c r="I208" s="241">
        <f t="shared" si="261"/>
        <v>0.68845026374771257</v>
      </c>
      <c r="J208" s="237"/>
      <c r="K208" s="213"/>
      <c r="L208" s="214"/>
      <c r="M208" s="214"/>
      <c r="N208" s="214"/>
      <c r="O208" s="213"/>
      <c r="P208" s="213"/>
      <c r="Q208" s="213"/>
      <c r="R208" s="213"/>
    </row>
    <row r="209" spans="1:18" s="223" customFormat="1" ht="12.75" customHeight="1" x14ac:dyDescent="0.3">
      <c r="A209" s="221"/>
      <c r="B209" s="221"/>
      <c r="C209" s="222"/>
      <c r="D209" s="213"/>
      <c r="E209" s="211" t="str">
        <f xml:space="preserve"> E$114</f>
        <v>Jordan</v>
      </c>
      <c r="F209" s="211" t="str">
        <f xml:space="preserve"> F$114</f>
        <v>jo</v>
      </c>
      <c r="G209" s="241">
        <f t="shared" si="261"/>
        <v>0.65915864583738482</v>
      </c>
      <c r="H209" s="241">
        <f t="shared" si="261"/>
        <v>0.58237203245511104</v>
      </c>
      <c r="I209" s="241">
        <f t="shared" si="261"/>
        <v>0.72589679338872803</v>
      </c>
      <c r="J209" s="237"/>
      <c r="K209" s="213"/>
      <c r="L209" s="214"/>
      <c r="M209" s="214"/>
      <c r="N209" s="214"/>
      <c r="O209" s="213"/>
      <c r="P209" s="213"/>
      <c r="Q209" s="213"/>
      <c r="R209" s="213"/>
    </row>
    <row r="210" spans="1:18" s="223" customFormat="1" ht="12.75" customHeight="1" x14ac:dyDescent="0.3">
      <c r="A210" s="221"/>
      <c r="B210" s="221"/>
      <c r="C210" s="222"/>
      <c r="D210" s="213"/>
      <c r="E210" s="211" t="str">
        <f xml:space="preserve"> E$115</f>
        <v>Japan</v>
      </c>
      <c r="F210" s="211" t="str">
        <f xml:space="preserve"> F$115</f>
        <v>jp</v>
      </c>
      <c r="G210" s="241">
        <f t="shared" si="261"/>
        <v>0.70754983545291106</v>
      </c>
      <c r="H210" s="241">
        <f t="shared" si="261"/>
        <v>0.70719333962607878</v>
      </c>
      <c r="I210" s="241">
        <f t="shared" si="261"/>
        <v>1.0475045009487134</v>
      </c>
      <c r="J210" s="237"/>
      <c r="K210" s="213"/>
      <c r="L210" s="214"/>
      <c r="M210" s="214"/>
      <c r="N210" s="214"/>
      <c r="O210" s="213"/>
      <c r="P210" s="213"/>
      <c r="Q210" s="213"/>
      <c r="R210" s="213"/>
    </row>
    <row r="211" spans="1:18" s="223" customFormat="1" ht="12.75" customHeight="1" x14ac:dyDescent="0.3">
      <c r="A211" s="221"/>
      <c r="B211" s="221"/>
      <c r="C211" s="222"/>
      <c r="D211" s="213"/>
      <c r="E211" s="211" t="str">
        <f xml:space="preserve"> E$116</f>
        <v>Kyrgyzstan</v>
      </c>
      <c r="F211" s="211" t="str">
        <f xml:space="preserve"> F$116</f>
        <v>kg</v>
      </c>
      <c r="G211" s="241">
        <f t="shared" si="261"/>
        <v>0.81177215245249368</v>
      </c>
      <c r="H211" s="241">
        <f t="shared" si="261"/>
        <v>0.86401532881170084</v>
      </c>
      <c r="I211" s="241">
        <f t="shared" si="261"/>
        <v>1.7720417259006485</v>
      </c>
      <c r="J211" s="237"/>
      <c r="K211" s="213"/>
      <c r="L211" s="214"/>
      <c r="M211" s="214"/>
      <c r="N211" s="214"/>
      <c r="O211" s="213"/>
      <c r="P211" s="213"/>
      <c r="Q211" s="213"/>
      <c r="R211" s="213"/>
    </row>
    <row r="212" spans="1:18" s="223" customFormat="1" ht="12.75" customHeight="1" x14ac:dyDescent="0.3">
      <c r="A212" s="221"/>
      <c r="B212" s="221"/>
      <c r="C212" s="222"/>
      <c r="D212" s="213"/>
      <c r="E212" s="211" t="str">
        <f xml:space="preserve"> E$117</f>
        <v>Kuwait</v>
      </c>
      <c r="F212" s="211" t="str">
        <f xml:space="preserve"> F$117</f>
        <v>kw</v>
      </c>
      <c r="G212" s="241">
        <f t="shared" si="261"/>
        <v>0.67256812215852979</v>
      </c>
      <c r="H212" s="241">
        <f t="shared" si="261"/>
        <v>0.63480493320393561</v>
      </c>
      <c r="I212" s="241">
        <f t="shared" si="261"/>
        <v>0.68814551821975933</v>
      </c>
      <c r="J212" s="237"/>
      <c r="K212" s="213"/>
      <c r="L212" s="214"/>
      <c r="M212" s="214"/>
      <c r="N212" s="214"/>
      <c r="O212" s="213"/>
      <c r="P212" s="213"/>
      <c r="Q212" s="213"/>
      <c r="R212" s="213"/>
    </row>
    <row r="213" spans="1:18" s="223" customFormat="1" ht="12.75" customHeight="1" x14ac:dyDescent="0.3">
      <c r="A213" s="221"/>
      <c r="B213" s="221"/>
      <c r="C213" s="222"/>
      <c r="D213" s="213"/>
      <c r="E213" s="211" t="str">
        <f xml:space="preserve"> E$118</f>
        <v>Kazakhstan</v>
      </c>
      <c r="F213" s="211" t="str">
        <f xml:space="preserve"> F$118</f>
        <v>kz</v>
      </c>
      <c r="G213" s="241">
        <f t="shared" si="261"/>
        <v>0.93312056461827819</v>
      </c>
      <c r="H213" s="241">
        <f t="shared" si="261"/>
        <v>0.89008802991110458</v>
      </c>
      <c r="I213" s="241">
        <f t="shared" si="261"/>
        <v>0.82923079030226787</v>
      </c>
      <c r="J213" s="237"/>
      <c r="K213" s="213"/>
      <c r="L213" s="214"/>
      <c r="M213" s="214"/>
      <c r="N213" s="214"/>
      <c r="O213" s="213"/>
      <c r="P213" s="213"/>
      <c r="Q213" s="213"/>
      <c r="R213" s="213"/>
    </row>
    <row r="214" spans="1:18" s="223" customFormat="1" ht="12.75" customHeight="1" x14ac:dyDescent="0.3">
      <c r="A214" s="221"/>
      <c r="B214" s="221"/>
      <c r="C214" s="222"/>
      <c r="D214" s="213"/>
      <c r="E214" s="211" t="str">
        <f xml:space="preserve"> E$119</f>
        <v>Lithuania</v>
      </c>
      <c r="F214" s="211" t="str">
        <f xml:space="preserve"> F$119</f>
        <v>lt</v>
      </c>
      <c r="G214" s="241">
        <f t="shared" si="261"/>
        <v>0.91819801931549982</v>
      </c>
      <c r="H214" s="241">
        <f t="shared" si="261"/>
        <v>0.89502254406740067</v>
      </c>
      <c r="I214" s="241">
        <f t="shared" si="261"/>
        <v>1.1455076286638026</v>
      </c>
      <c r="J214" s="237"/>
      <c r="K214" s="213"/>
      <c r="L214" s="214"/>
      <c r="M214" s="214"/>
      <c r="N214" s="214"/>
      <c r="O214" s="213"/>
      <c r="P214" s="213"/>
      <c r="Q214" s="213"/>
      <c r="R214" s="213"/>
    </row>
    <row r="215" spans="1:18" s="223" customFormat="1" ht="12.75" customHeight="1" x14ac:dyDescent="0.3">
      <c r="A215" s="221"/>
      <c r="B215" s="221"/>
      <c r="C215" s="222"/>
      <c r="D215" s="213"/>
      <c r="E215" s="211" t="str">
        <f xml:space="preserve"> E$120</f>
        <v>Latvia</v>
      </c>
      <c r="F215" s="211" t="str">
        <f xml:space="preserve"> F$120</f>
        <v>lv</v>
      </c>
      <c r="G215" s="241">
        <f t="shared" si="261"/>
        <v>0.8863002141461428</v>
      </c>
      <c r="H215" s="241">
        <f t="shared" si="261"/>
        <v>0.81739102432647404</v>
      </c>
      <c r="I215" s="241">
        <f t="shared" si="261"/>
        <v>0.83030139626445687</v>
      </c>
      <c r="J215" s="237"/>
      <c r="K215" s="213"/>
      <c r="L215" s="214"/>
      <c r="M215" s="214"/>
      <c r="N215" s="214"/>
      <c r="O215" s="213"/>
      <c r="P215" s="213"/>
      <c r="Q215" s="213"/>
      <c r="R215" s="213"/>
    </row>
    <row r="216" spans="1:18" s="223" customFormat="1" ht="12.75" customHeight="1" x14ac:dyDescent="0.3">
      <c r="A216" s="221"/>
      <c r="B216" s="221"/>
      <c r="C216" s="222"/>
      <c r="D216" s="213"/>
      <c r="E216" s="211" t="str">
        <f xml:space="preserve"> E$121</f>
        <v>Libya</v>
      </c>
      <c r="F216" s="211" t="str">
        <f xml:space="preserve"> F$121</f>
        <v>ly</v>
      </c>
      <c r="G216" s="241">
        <f t="shared" si="261"/>
        <v>0.99040804283916317</v>
      </c>
      <c r="H216" s="241">
        <f t="shared" si="261"/>
        <v>1.0104828293225958</v>
      </c>
      <c r="I216" s="241">
        <f t="shared" si="261"/>
        <v>0.95972492141478127</v>
      </c>
      <c r="J216" s="237"/>
      <c r="K216" s="213"/>
      <c r="L216" s="214"/>
      <c r="M216" s="214"/>
      <c r="N216" s="214"/>
      <c r="O216" s="213"/>
      <c r="P216" s="213"/>
      <c r="Q216" s="213"/>
      <c r="R216" s="213"/>
    </row>
    <row r="217" spans="1:18" s="223" customFormat="1" ht="12.75" customHeight="1" x14ac:dyDescent="0.3">
      <c r="A217" s="221"/>
      <c r="B217" s="221"/>
      <c r="C217" s="222"/>
      <c r="D217" s="213"/>
      <c r="E217" s="211" t="str">
        <f xml:space="preserve"> E$122</f>
        <v>Morocco</v>
      </c>
      <c r="F217" s="211" t="str">
        <f xml:space="preserve"> F$122</f>
        <v>ma</v>
      </c>
      <c r="G217" s="241">
        <f t="shared" si="261"/>
        <v>0.89363289655388745</v>
      </c>
      <c r="H217" s="241">
        <f t="shared" si="261"/>
        <v>0.85777362130389767</v>
      </c>
      <c r="I217" s="241">
        <f t="shared" si="261"/>
        <v>0.96089319022214359</v>
      </c>
      <c r="J217" s="237"/>
      <c r="K217" s="213"/>
      <c r="L217" s="214"/>
      <c r="M217" s="214"/>
      <c r="N217" s="214"/>
      <c r="O217" s="213"/>
      <c r="P217" s="213"/>
      <c r="Q217" s="213"/>
      <c r="R217" s="213"/>
    </row>
    <row r="218" spans="1:18" s="223" customFormat="1" ht="12.75" customHeight="1" x14ac:dyDescent="0.3">
      <c r="A218" s="221"/>
      <c r="B218" s="221"/>
      <c r="C218" s="222"/>
      <c r="D218" s="213"/>
      <c r="E218" s="211" t="str">
        <f xml:space="preserve"> E$123</f>
        <v>Myanmar</v>
      </c>
      <c r="F218" s="211" t="str">
        <f xml:space="preserve"> F$123</f>
        <v>mm</v>
      </c>
      <c r="G218" s="241">
        <f t="shared" si="261"/>
        <v>1.6454147843748468</v>
      </c>
      <c r="H218" s="241">
        <f t="shared" si="261"/>
        <v>1.851030592157394</v>
      </c>
      <c r="I218" s="241">
        <f t="shared" si="261"/>
        <v>2.4467465088306302</v>
      </c>
      <c r="J218" s="237"/>
      <c r="K218" s="213"/>
      <c r="L218" s="214"/>
      <c r="M218" s="214"/>
      <c r="N218" s="214"/>
      <c r="O218" s="213"/>
      <c r="P218" s="213"/>
      <c r="Q218" s="213"/>
      <c r="R218" s="213"/>
    </row>
    <row r="219" spans="1:18" s="223" customFormat="1" ht="12.75" customHeight="1" x14ac:dyDescent="0.3">
      <c r="A219" s="221"/>
      <c r="B219" s="221"/>
      <c r="C219" s="222"/>
      <c r="D219" s="213"/>
      <c r="E219" s="211" t="str">
        <f xml:space="preserve"> E$124</f>
        <v>Mauritania</v>
      </c>
      <c r="F219" s="211" t="str">
        <f xml:space="preserve"> F$124</f>
        <v>mr</v>
      </c>
      <c r="G219" s="241">
        <f t="shared" si="261"/>
        <v>1.4038657066860811</v>
      </c>
      <c r="H219" s="241">
        <f t="shared" si="261"/>
        <v>1.3576090132650283</v>
      </c>
      <c r="I219" s="241">
        <f t="shared" si="261"/>
        <v>1.005292608120762</v>
      </c>
      <c r="J219" s="237"/>
      <c r="K219" s="213"/>
      <c r="L219" s="214"/>
      <c r="M219" s="214"/>
      <c r="N219" s="214"/>
      <c r="O219" s="213"/>
      <c r="P219" s="213"/>
      <c r="Q219" s="213"/>
      <c r="R219" s="213"/>
    </row>
    <row r="220" spans="1:18" s="223" customFormat="1" ht="12.75" customHeight="1" x14ac:dyDescent="0.3">
      <c r="A220" s="221"/>
      <c r="B220" s="221"/>
      <c r="C220" s="222"/>
      <c r="D220" s="213"/>
      <c r="E220" s="211" t="str">
        <f xml:space="preserve"> E$125</f>
        <v>Mexico</v>
      </c>
      <c r="F220" s="211" t="str">
        <f xml:space="preserve"> F$125</f>
        <v>mx</v>
      </c>
      <c r="G220" s="241">
        <f t="shared" si="261"/>
        <v>0.78566495600997244</v>
      </c>
      <c r="H220" s="241">
        <f t="shared" si="261"/>
        <v>0.90536777352198428</v>
      </c>
      <c r="I220" s="241">
        <f t="shared" si="261"/>
        <v>0.55433830986778676</v>
      </c>
      <c r="J220" s="237"/>
      <c r="K220" s="213"/>
      <c r="L220" s="214"/>
      <c r="M220" s="214"/>
      <c r="N220" s="214"/>
      <c r="O220" s="213"/>
      <c r="P220" s="213"/>
      <c r="Q220" s="213"/>
      <c r="R220" s="213"/>
    </row>
    <row r="221" spans="1:18" s="223" customFormat="1" ht="12.75" customHeight="1" x14ac:dyDescent="0.3">
      <c r="A221" s="221"/>
      <c r="B221" s="221"/>
      <c r="C221" s="222"/>
      <c r="D221" s="213"/>
      <c r="E221" s="211" t="str">
        <f xml:space="preserve"> E$126</f>
        <v>Malaysia</v>
      </c>
      <c r="F221" s="211" t="str">
        <f xml:space="preserve"> F$126</f>
        <v>my</v>
      </c>
      <c r="G221" s="241">
        <f t="shared" si="261"/>
        <v>1.1970107584498424</v>
      </c>
      <c r="H221" s="241">
        <f t="shared" si="261"/>
        <v>1.183480658760437</v>
      </c>
      <c r="I221" s="241">
        <f t="shared" si="261"/>
        <v>0.95799339027587327</v>
      </c>
      <c r="J221" s="237"/>
      <c r="K221" s="213"/>
      <c r="L221" s="214"/>
      <c r="M221" s="214"/>
      <c r="N221" s="214"/>
      <c r="O221" s="213"/>
      <c r="P221" s="213"/>
      <c r="Q221" s="213"/>
      <c r="R221" s="213"/>
    </row>
    <row r="222" spans="1:18" s="223" customFormat="1" ht="12.75" customHeight="1" x14ac:dyDescent="0.3">
      <c r="A222" s="221"/>
      <c r="B222" s="221"/>
      <c r="C222" s="222"/>
      <c r="D222" s="213"/>
      <c r="E222" s="211" t="str">
        <f xml:space="preserve"> E$127</f>
        <v>Niger</v>
      </c>
      <c r="F222" s="211" t="str">
        <f xml:space="preserve"> F$127</f>
        <v>ne</v>
      </c>
      <c r="G222" s="241">
        <f t="shared" si="261"/>
        <v>0.95006084103868615</v>
      </c>
      <c r="H222" s="241">
        <f t="shared" si="261"/>
        <v>1.0409598215333595</v>
      </c>
      <c r="I222" s="241">
        <f t="shared" si="261"/>
        <v>0.84643722467526383</v>
      </c>
      <c r="J222" s="237"/>
      <c r="K222" s="213"/>
      <c r="L222" s="214"/>
      <c r="M222" s="214"/>
      <c r="N222" s="214"/>
      <c r="O222" s="213"/>
      <c r="P222" s="213"/>
      <c r="Q222" s="213"/>
      <c r="R222" s="213"/>
    </row>
    <row r="223" spans="1:18" s="223" customFormat="1" ht="12.75" customHeight="1" x14ac:dyDescent="0.3">
      <c r="A223" s="221"/>
      <c r="B223" s="221"/>
      <c r="C223" s="222"/>
      <c r="D223" s="213"/>
      <c r="E223" s="211" t="str">
        <f xml:space="preserve"> E$128</f>
        <v>Nigeria</v>
      </c>
      <c r="F223" s="211" t="str">
        <f xml:space="preserve"> F$128</f>
        <v>ng</v>
      </c>
      <c r="G223" s="241">
        <f t="shared" si="261"/>
        <v>1.2867738228016559</v>
      </c>
      <c r="H223" s="241">
        <f t="shared" si="261"/>
        <v>1.1531593825032236</v>
      </c>
      <c r="I223" s="241">
        <f t="shared" si="261"/>
        <v>0.82175821541726313</v>
      </c>
      <c r="J223" s="237"/>
      <c r="K223" s="213"/>
      <c r="L223" s="214"/>
      <c r="M223" s="214"/>
      <c r="N223" s="214"/>
      <c r="O223" s="213"/>
      <c r="P223" s="213"/>
      <c r="Q223" s="213"/>
      <c r="R223" s="213"/>
    </row>
    <row r="224" spans="1:18" s="223" customFormat="1" ht="12.75" customHeight="1" x14ac:dyDescent="0.3">
      <c r="A224" s="221"/>
      <c r="B224" s="221"/>
      <c r="C224" s="222"/>
      <c r="D224" s="213"/>
      <c r="E224" s="211" t="str">
        <f xml:space="preserve"> E$129</f>
        <v>Netherlands</v>
      </c>
      <c r="F224" s="211" t="str">
        <f xml:space="preserve"> F$129</f>
        <v>nl</v>
      </c>
      <c r="G224" s="241">
        <f t="shared" ref="G224:I243" si="262" xml:space="preserve"> G129 / G$162</f>
        <v>0.39219967875709322</v>
      </c>
      <c r="H224" s="241">
        <f t="shared" si="262"/>
        <v>0.35924239990898982</v>
      </c>
      <c r="I224" s="241">
        <f t="shared" si="262"/>
        <v>0.47919575944144499</v>
      </c>
      <c r="J224" s="237"/>
      <c r="K224" s="213"/>
      <c r="L224" s="214"/>
      <c r="M224" s="214"/>
      <c r="N224" s="214"/>
      <c r="O224" s="213"/>
      <c r="P224" s="213"/>
      <c r="Q224" s="213"/>
      <c r="R224" s="213"/>
    </row>
    <row r="225" spans="1:18" s="223" customFormat="1" ht="12.75" customHeight="1" x14ac:dyDescent="0.3">
      <c r="A225" s="221"/>
      <c r="B225" s="221"/>
      <c r="C225" s="222"/>
      <c r="D225" s="213"/>
      <c r="E225" s="211" t="str">
        <f xml:space="preserve"> E$130</f>
        <v>Norway</v>
      </c>
      <c r="F225" s="211" t="str">
        <f xml:space="preserve"> F$130</f>
        <v>no</v>
      </c>
      <c r="G225" s="241">
        <f t="shared" si="262"/>
        <v>0.54434383704046585</v>
      </c>
      <c r="H225" s="241">
        <f t="shared" si="262"/>
        <v>0.51377408714869521</v>
      </c>
      <c r="I225" s="241">
        <f t="shared" si="262"/>
        <v>0.53340516794791559</v>
      </c>
      <c r="J225" s="237"/>
      <c r="K225" s="213"/>
      <c r="L225" s="214"/>
      <c r="M225" s="214"/>
      <c r="N225" s="214"/>
      <c r="O225" s="213"/>
      <c r="P225" s="213"/>
      <c r="Q225" s="213"/>
      <c r="R225" s="213"/>
    </row>
    <row r="226" spans="1:18" s="223" customFormat="1" ht="12.75" customHeight="1" x14ac:dyDescent="0.3">
      <c r="A226" s="221"/>
      <c r="B226" s="221"/>
      <c r="C226" s="222"/>
      <c r="D226" s="213"/>
      <c r="E226" s="211" t="str">
        <f xml:space="preserve"> E$131</f>
        <v>New Zealand</v>
      </c>
      <c r="F226" s="211" t="str">
        <f xml:space="preserve"> F$131</f>
        <v>nz</v>
      </c>
      <c r="G226" s="241">
        <f t="shared" si="262"/>
        <v>0.50998247573008626</v>
      </c>
      <c r="H226" s="241">
        <f t="shared" si="262"/>
        <v>0.7523537821563685</v>
      </c>
      <c r="I226" s="241">
        <f t="shared" si="262"/>
        <v>0.62148880691469488</v>
      </c>
      <c r="J226" s="237"/>
      <c r="K226" s="213"/>
      <c r="L226" s="214"/>
      <c r="M226" s="214"/>
      <c r="N226" s="214"/>
      <c r="O226" s="213"/>
      <c r="P226" s="213"/>
      <c r="Q226" s="213"/>
      <c r="R226" s="213"/>
    </row>
    <row r="227" spans="1:18" s="223" customFormat="1" ht="12.75" customHeight="1" x14ac:dyDescent="0.3">
      <c r="A227" s="221"/>
      <c r="B227" s="221"/>
      <c r="C227" s="222"/>
      <c r="D227" s="213"/>
      <c r="E227" s="211" t="str">
        <f xml:space="preserve"> E$132</f>
        <v>Oman</v>
      </c>
      <c r="F227" s="211" t="str">
        <f xml:space="preserve"> F$132</f>
        <v>om</v>
      </c>
      <c r="G227" s="241">
        <f t="shared" si="262"/>
        <v>1.1884032922097036</v>
      </c>
      <c r="H227" s="241">
        <f t="shared" si="262"/>
        <v>1.071499431785284</v>
      </c>
      <c r="I227" s="241">
        <f t="shared" si="262"/>
        <v>0.99984886725109179</v>
      </c>
      <c r="J227" s="237"/>
      <c r="K227" s="213"/>
      <c r="L227" s="214"/>
      <c r="M227" s="214"/>
      <c r="N227" s="214"/>
      <c r="O227" s="213"/>
      <c r="P227" s="213"/>
      <c r="Q227" s="213"/>
      <c r="R227" s="213"/>
    </row>
    <row r="228" spans="1:18" s="223" customFormat="1" ht="12.75" customHeight="1" x14ac:dyDescent="0.3">
      <c r="A228" s="221"/>
      <c r="B228" s="221"/>
      <c r="C228" s="222"/>
      <c r="D228" s="213"/>
      <c r="E228" s="211" t="str">
        <f xml:space="preserve"> E$133</f>
        <v>Peru</v>
      </c>
      <c r="F228" s="211" t="str">
        <f xml:space="preserve"> F$133</f>
        <v>pe</v>
      </c>
      <c r="G228" s="241">
        <f t="shared" si="262"/>
        <v>0.81451598899704014</v>
      </c>
      <c r="H228" s="241">
        <f t="shared" si="262"/>
        <v>1.0040218098135556</v>
      </c>
      <c r="I228" s="241">
        <f t="shared" si="262"/>
        <v>1.2769835520278878</v>
      </c>
      <c r="J228" s="237"/>
      <c r="K228" s="213"/>
      <c r="L228" s="214"/>
      <c r="M228" s="214"/>
      <c r="N228" s="214"/>
      <c r="O228" s="213"/>
      <c r="P228" s="213"/>
      <c r="Q228" s="213"/>
      <c r="R228" s="213"/>
    </row>
    <row r="229" spans="1:18" s="223" customFormat="1" ht="12.75" customHeight="1" x14ac:dyDescent="0.3">
      <c r="A229" s="221"/>
      <c r="B229" s="221"/>
      <c r="C229" s="222"/>
      <c r="D229" s="213"/>
      <c r="E229" s="211" t="str">
        <f xml:space="preserve"> E$134</f>
        <v>Papua New Guinea</v>
      </c>
      <c r="F229" s="211" t="str">
        <f xml:space="preserve"> F$134</f>
        <v>pg</v>
      </c>
      <c r="G229" s="241">
        <f t="shared" si="262"/>
        <v>0.89474352469999274</v>
      </c>
      <c r="H229" s="241">
        <f t="shared" si="262"/>
        <v>0.77819064419978157</v>
      </c>
      <c r="I229" s="241">
        <f t="shared" si="262"/>
        <v>0.87633414105509255</v>
      </c>
      <c r="J229" s="237"/>
      <c r="K229" s="213"/>
      <c r="L229" s="214"/>
      <c r="M229" s="214"/>
      <c r="N229" s="214"/>
      <c r="O229" s="213"/>
      <c r="P229" s="213"/>
      <c r="Q229" s="213"/>
      <c r="R229" s="213"/>
    </row>
    <row r="230" spans="1:18" s="223" customFormat="1" ht="12.75" customHeight="1" x14ac:dyDescent="0.3">
      <c r="A230" s="221"/>
      <c r="B230" s="221"/>
      <c r="C230" s="222"/>
      <c r="D230" s="213"/>
      <c r="E230" s="211" t="str">
        <f xml:space="preserve"> E$135</f>
        <v>Philippines</v>
      </c>
      <c r="F230" s="211" t="str">
        <f xml:space="preserve"> F$135</f>
        <v>ph</v>
      </c>
      <c r="G230" s="241">
        <f t="shared" si="262"/>
        <v>0.72814344332650827</v>
      </c>
      <c r="H230" s="241">
        <f t="shared" si="262"/>
        <v>1.0631088607550765</v>
      </c>
      <c r="I230" s="241">
        <f t="shared" si="262"/>
        <v>0.79511586727285255</v>
      </c>
      <c r="J230" s="237"/>
      <c r="K230" s="213"/>
      <c r="L230" s="214"/>
      <c r="M230" s="214"/>
      <c r="N230" s="214"/>
      <c r="O230" s="213"/>
      <c r="P230" s="213"/>
      <c r="Q230" s="213"/>
      <c r="R230" s="213"/>
    </row>
    <row r="231" spans="1:18" s="223" customFormat="1" ht="12.75" customHeight="1" x14ac:dyDescent="0.3">
      <c r="A231" s="221"/>
      <c r="B231" s="221"/>
      <c r="C231" s="222"/>
      <c r="D231" s="213"/>
      <c r="E231" s="211" t="str">
        <f xml:space="preserve"> E$136</f>
        <v>Pakistan</v>
      </c>
      <c r="F231" s="211" t="str">
        <f xml:space="preserve"> F$136</f>
        <v>pk</v>
      </c>
      <c r="G231" s="241">
        <f t="shared" si="262"/>
        <v>1.2782564947504689</v>
      </c>
      <c r="H231" s="241">
        <f t="shared" si="262"/>
        <v>1.1212326056307889</v>
      </c>
      <c r="I231" s="241">
        <f t="shared" si="262"/>
        <v>1.1385185350598035</v>
      </c>
      <c r="J231" s="237"/>
      <c r="K231" s="213"/>
      <c r="L231" s="214"/>
      <c r="M231" s="214"/>
      <c r="N231" s="214"/>
      <c r="O231" s="213"/>
      <c r="P231" s="213"/>
      <c r="Q231" s="213"/>
      <c r="R231" s="213"/>
    </row>
    <row r="232" spans="1:18" s="223" customFormat="1" ht="12.75" customHeight="1" x14ac:dyDescent="0.3">
      <c r="A232" s="221"/>
      <c r="B232" s="221"/>
      <c r="C232" s="222"/>
      <c r="D232" s="213"/>
      <c r="E232" s="211" t="str">
        <f xml:space="preserve"> E$137</f>
        <v>Poland</v>
      </c>
      <c r="F232" s="211" t="str">
        <f xml:space="preserve"> F$137</f>
        <v>pl</v>
      </c>
      <c r="G232" s="241">
        <f t="shared" si="262"/>
        <v>0.79325252603563179</v>
      </c>
      <c r="H232" s="241">
        <f t="shared" si="262"/>
        <v>0.75311374951321985</v>
      </c>
      <c r="I232" s="241">
        <f t="shared" si="262"/>
        <v>0.95592042658849175</v>
      </c>
      <c r="J232" s="237"/>
      <c r="K232" s="213"/>
      <c r="L232" s="214"/>
      <c r="M232" s="214"/>
      <c r="N232" s="214"/>
      <c r="O232" s="213"/>
      <c r="P232" s="213"/>
      <c r="Q232" s="213"/>
      <c r="R232" s="213"/>
    </row>
    <row r="233" spans="1:18" s="223" customFormat="1" ht="12.75" customHeight="1" x14ac:dyDescent="0.3">
      <c r="A233" s="221"/>
      <c r="B233" s="221"/>
      <c r="C233" s="222"/>
      <c r="D233" s="213"/>
      <c r="E233" s="211" t="str">
        <f xml:space="preserve"> E$138</f>
        <v>Qatar</v>
      </c>
      <c r="F233" s="211" t="str">
        <f xml:space="preserve"> F$138</f>
        <v>qa</v>
      </c>
      <c r="G233" s="241">
        <f t="shared" si="262"/>
        <v>0.68121986537816526</v>
      </c>
      <c r="H233" s="241">
        <f t="shared" si="262"/>
        <v>0.59591752625702976</v>
      </c>
      <c r="I233" s="241">
        <f t="shared" si="262"/>
        <v>0.53306322043908838</v>
      </c>
      <c r="J233" s="237"/>
      <c r="K233" s="213"/>
      <c r="L233" s="214"/>
      <c r="M233" s="214"/>
      <c r="N233" s="214"/>
      <c r="O233" s="213"/>
      <c r="P233" s="213"/>
      <c r="Q233" s="213"/>
      <c r="R233" s="213"/>
    </row>
    <row r="234" spans="1:18" s="223" customFormat="1" ht="12.75" customHeight="1" x14ac:dyDescent="0.3">
      <c r="A234" s="221"/>
      <c r="B234" s="221"/>
      <c r="C234" s="222"/>
      <c r="D234" s="213"/>
      <c r="E234" s="211" t="str">
        <f xml:space="preserve"> E$139</f>
        <v>Romania</v>
      </c>
      <c r="F234" s="211" t="str">
        <f xml:space="preserve"> F$139</f>
        <v>ro</v>
      </c>
      <c r="G234" s="241">
        <f t="shared" si="262"/>
        <v>0.71594299948773266</v>
      </c>
      <c r="H234" s="241">
        <f t="shared" si="262"/>
        <v>0.68402220643408007</v>
      </c>
      <c r="I234" s="241">
        <f t="shared" si="262"/>
        <v>1.0686613301386967</v>
      </c>
      <c r="J234" s="237"/>
      <c r="K234" s="213"/>
      <c r="L234" s="214"/>
      <c r="M234" s="214"/>
      <c r="N234" s="214"/>
      <c r="O234" s="213"/>
      <c r="P234" s="213"/>
      <c r="Q234" s="213"/>
      <c r="R234" s="213"/>
    </row>
    <row r="235" spans="1:18" s="223" customFormat="1" ht="12.75" customHeight="1" x14ac:dyDescent="0.3">
      <c r="A235" s="221"/>
      <c r="B235" s="221"/>
      <c r="C235" s="222"/>
      <c r="D235" s="213"/>
      <c r="E235" s="211" t="str">
        <f xml:space="preserve"> E$140</f>
        <v>Serbia</v>
      </c>
      <c r="F235" s="211" t="str">
        <f xml:space="preserve"> F$140</f>
        <v>rs</v>
      </c>
      <c r="G235" s="241">
        <f t="shared" si="262"/>
        <v>0.74278423288116924</v>
      </c>
      <c r="H235" s="241">
        <f t="shared" si="262"/>
        <v>0.70579004409545409</v>
      </c>
      <c r="I235" s="241">
        <f t="shared" si="262"/>
        <v>0.95147509965530708</v>
      </c>
      <c r="J235" s="237"/>
      <c r="K235" s="213"/>
      <c r="L235" s="214"/>
      <c r="M235" s="214"/>
      <c r="N235" s="214"/>
      <c r="O235" s="213"/>
      <c r="P235" s="213"/>
      <c r="Q235" s="213"/>
      <c r="R235" s="213"/>
    </row>
    <row r="236" spans="1:18" s="223" customFormat="1" ht="12.75" customHeight="1" x14ac:dyDescent="0.3">
      <c r="A236" s="221"/>
      <c r="B236" s="221"/>
      <c r="C236" s="222"/>
      <c r="D236" s="213"/>
      <c r="E236" s="211" t="str">
        <f xml:space="preserve"> E$141</f>
        <v>Russia</v>
      </c>
      <c r="F236" s="211" t="str">
        <f xml:space="preserve"> F$141</f>
        <v>ru</v>
      </c>
      <c r="G236" s="241">
        <f t="shared" si="262"/>
        <v>0.97388604358437258</v>
      </c>
      <c r="H236" s="241">
        <f t="shared" si="262"/>
        <v>0.89448114781318944</v>
      </c>
      <c r="I236" s="241">
        <f t="shared" si="262"/>
        <v>0.84128266025240506</v>
      </c>
      <c r="J236" s="237"/>
      <c r="K236" s="213"/>
      <c r="L236" s="214"/>
      <c r="M236" s="214"/>
      <c r="N236" s="214"/>
      <c r="O236" s="213"/>
      <c r="P236" s="213"/>
      <c r="Q236" s="213"/>
      <c r="R236" s="213"/>
    </row>
    <row r="237" spans="1:18" s="223" customFormat="1" ht="12.75" customHeight="1" x14ac:dyDescent="0.3">
      <c r="A237" s="221"/>
      <c r="B237" s="221"/>
      <c r="C237" s="222"/>
      <c r="D237" s="213"/>
      <c r="E237" s="211" t="str">
        <f xml:space="preserve"> E$142</f>
        <v>Saudi Arabia</v>
      </c>
      <c r="F237" s="211" t="str">
        <f xml:space="preserve"> F$142</f>
        <v>sa</v>
      </c>
      <c r="G237" s="241">
        <f t="shared" si="262"/>
        <v>0.50305541499198914</v>
      </c>
      <c r="H237" s="241">
        <f t="shared" si="262"/>
        <v>0.42560830855498588</v>
      </c>
      <c r="I237" s="241">
        <f t="shared" si="262"/>
        <v>0.32503922546636865</v>
      </c>
      <c r="J237" s="237"/>
      <c r="K237" s="213"/>
      <c r="L237" s="214"/>
      <c r="M237" s="214"/>
      <c r="N237" s="214"/>
      <c r="O237" s="213"/>
      <c r="P237" s="213"/>
      <c r="Q237" s="213"/>
      <c r="R237" s="213"/>
    </row>
    <row r="238" spans="1:18" s="223" customFormat="1" ht="12.75" customHeight="1" x14ac:dyDescent="0.3">
      <c r="A238" s="221"/>
      <c r="B238" s="221"/>
      <c r="C238" s="222"/>
      <c r="D238" s="213"/>
      <c r="E238" s="211" t="str">
        <f xml:space="preserve"> E$143</f>
        <v>Sudan</v>
      </c>
      <c r="F238" s="211" t="str">
        <f xml:space="preserve"> F$143</f>
        <v>sd</v>
      </c>
      <c r="G238" s="241">
        <f t="shared" si="262"/>
        <v>1.2717479707912496</v>
      </c>
      <c r="H238" s="241">
        <f t="shared" si="262"/>
        <v>1.3647926512816151</v>
      </c>
      <c r="I238" s="241">
        <f t="shared" si="262"/>
        <v>1.0971853191372654</v>
      </c>
      <c r="J238" s="237"/>
      <c r="K238" s="213"/>
      <c r="L238" s="214"/>
      <c r="M238" s="214"/>
      <c r="N238" s="214"/>
      <c r="O238" s="213"/>
      <c r="P238" s="213"/>
      <c r="Q238" s="213"/>
      <c r="R238" s="213"/>
    </row>
    <row r="239" spans="1:18" s="223" customFormat="1" ht="12.75" customHeight="1" x14ac:dyDescent="0.3">
      <c r="A239" s="221"/>
      <c r="B239" s="221"/>
      <c r="C239" s="222"/>
      <c r="D239" s="213"/>
      <c r="E239" s="211" t="str">
        <f xml:space="preserve"> E$144</f>
        <v>Suriname</v>
      </c>
      <c r="F239" s="211" t="str">
        <f xml:space="preserve"> F$144</f>
        <v>sr</v>
      </c>
      <c r="G239" s="241">
        <f t="shared" si="262"/>
        <v>0.73546736392483025</v>
      </c>
      <c r="H239" s="241">
        <f t="shared" si="262"/>
        <v>0.75741488974271742</v>
      </c>
      <c r="I239" s="241">
        <f t="shared" si="262"/>
        <v>0.72188079990060827</v>
      </c>
      <c r="J239" s="237"/>
      <c r="K239" s="213"/>
      <c r="L239" s="214"/>
      <c r="M239" s="214"/>
      <c r="N239" s="214"/>
      <c r="O239" s="213"/>
      <c r="P239" s="213"/>
      <c r="Q239" s="213"/>
      <c r="R239" s="213"/>
    </row>
    <row r="240" spans="1:18" s="223" customFormat="1" ht="12.75" customHeight="1" x14ac:dyDescent="0.3">
      <c r="A240" s="221"/>
      <c r="B240" s="221"/>
      <c r="C240" s="222"/>
      <c r="D240" s="213"/>
      <c r="E240" s="211" t="str">
        <f xml:space="preserve"> E$145</f>
        <v>Syria</v>
      </c>
      <c r="F240" s="211" t="str">
        <f xml:space="preserve"> F$145</f>
        <v>sy</v>
      </c>
      <c r="G240" s="241">
        <f t="shared" si="262"/>
        <v>2.8739125626414599</v>
      </c>
      <c r="H240" s="241">
        <f t="shared" si="262"/>
        <v>2.7344226041929067</v>
      </c>
      <c r="I240" s="241">
        <f t="shared" si="262"/>
        <v>2.2513878274992689</v>
      </c>
      <c r="J240" s="237"/>
      <c r="K240" s="213"/>
      <c r="L240" s="214"/>
      <c r="M240" s="214"/>
      <c r="N240" s="214"/>
      <c r="O240" s="213"/>
      <c r="P240" s="213"/>
      <c r="Q240" s="213"/>
      <c r="R240" s="213"/>
    </row>
    <row r="241" spans="1:18" s="223" customFormat="1" ht="12.75" customHeight="1" x14ac:dyDescent="0.3">
      <c r="A241" s="221"/>
      <c r="B241" s="221"/>
      <c r="C241" s="222"/>
      <c r="D241" s="213"/>
      <c r="E241" s="211" t="str">
        <f xml:space="preserve"> E$146</f>
        <v>Chad</v>
      </c>
      <c r="F241" s="211" t="str">
        <f xml:space="preserve"> F$146</f>
        <v>td</v>
      </c>
      <c r="G241" s="241">
        <f t="shared" si="262"/>
        <v>0.93020963594220718</v>
      </c>
      <c r="H241" s="241">
        <f t="shared" si="262"/>
        <v>0.93562534815438425</v>
      </c>
      <c r="I241" s="241">
        <f t="shared" si="262"/>
        <v>0.85111625625299181</v>
      </c>
      <c r="J241" s="237"/>
      <c r="K241" s="213"/>
      <c r="L241" s="214"/>
      <c r="M241" s="214"/>
      <c r="N241" s="214"/>
      <c r="O241" s="213"/>
      <c r="P241" s="213"/>
      <c r="Q241" s="213"/>
      <c r="R241" s="213"/>
    </row>
    <row r="242" spans="1:18" s="223" customFormat="1" ht="12.75" customHeight="1" x14ac:dyDescent="0.3">
      <c r="A242" s="221"/>
      <c r="B242" s="221"/>
      <c r="C242" s="222"/>
      <c r="D242" s="213"/>
      <c r="E242" s="211" t="str">
        <f xml:space="preserve"> E$147</f>
        <v>Thailand</v>
      </c>
      <c r="F242" s="211" t="str">
        <f xml:space="preserve"> F$147</f>
        <v>th</v>
      </c>
      <c r="G242" s="241">
        <f t="shared" si="262"/>
        <v>0.43205399882218171</v>
      </c>
      <c r="H242" s="241">
        <f t="shared" si="262"/>
        <v>0.46895680381536925</v>
      </c>
      <c r="I242" s="241">
        <f t="shared" si="262"/>
        <v>0.56336965131059358</v>
      </c>
      <c r="J242" s="237"/>
      <c r="K242" s="213"/>
      <c r="L242" s="214"/>
      <c r="M242" s="214"/>
      <c r="N242" s="214"/>
      <c r="O242" s="213"/>
      <c r="P242" s="213"/>
      <c r="Q242" s="213"/>
      <c r="R242" s="213"/>
    </row>
    <row r="243" spans="1:18" s="223" customFormat="1" ht="12.75" customHeight="1" x14ac:dyDescent="0.3">
      <c r="A243" s="221"/>
      <c r="B243" s="221"/>
      <c r="C243" s="222"/>
      <c r="D243" s="213"/>
      <c r="E243" s="211" t="str">
        <f xml:space="preserve"> E$148</f>
        <v>Tajikistan</v>
      </c>
      <c r="F243" s="211" t="str">
        <f xml:space="preserve"> F$148</f>
        <v>tj</v>
      </c>
      <c r="G243" s="241">
        <f t="shared" si="262"/>
        <v>0.76754225653703667</v>
      </c>
      <c r="H243" s="241">
        <f t="shared" si="262"/>
        <v>0.86226937137168247</v>
      </c>
      <c r="I243" s="241">
        <f t="shared" si="262"/>
        <v>0.8655238504582986</v>
      </c>
      <c r="J243" s="237"/>
      <c r="K243" s="213"/>
      <c r="L243" s="214"/>
      <c r="M243" s="214"/>
      <c r="N243" s="214"/>
      <c r="O243" s="213"/>
      <c r="P243" s="213"/>
      <c r="Q243" s="213"/>
      <c r="R243" s="213"/>
    </row>
    <row r="244" spans="1:18" s="223" customFormat="1" ht="12.75" customHeight="1" x14ac:dyDescent="0.3">
      <c r="A244" s="221"/>
      <c r="B244" s="221"/>
      <c r="C244" s="222"/>
      <c r="D244" s="213"/>
      <c r="E244" s="211" t="str">
        <f xml:space="preserve"> E$149</f>
        <v>Turkmenistan</v>
      </c>
      <c r="F244" s="211" t="str">
        <f xml:space="preserve"> F$149</f>
        <v>tm</v>
      </c>
      <c r="G244" s="241">
        <f t="shared" ref="G244:I253" si="263" xml:space="preserve"> G149 / G$162</f>
        <v>1.4036986105777616</v>
      </c>
      <c r="H244" s="241">
        <f t="shared" si="263"/>
        <v>1.4582625949887642</v>
      </c>
      <c r="I244" s="241">
        <f t="shared" si="263"/>
        <v>1.1280924403230879</v>
      </c>
      <c r="J244" s="237"/>
      <c r="K244" s="213"/>
      <c r="L244" s="214"/>
      <c r="M244" s="214"/>
      <c r="N244" s="214"/>
      <c r="O244" s="213"/>
      <c r="P244" s="213"/>
      <c r="Q244" s="213"/>
      <c r="R244" s="213"/>
    </row>
    <row r="245" spans="1:18" s="223" customFormat="1" ht="12.75" customHeight="1" x14ac:dyDescent="0.3">
      <c r="A245" s="221"/>
      <c r="B245" s="221"/>
      <c r="C245" s="222"/>
      <c r="D245" s="213"/>
      <c r="E245" s="211" t="str">
        <f xml:space="preserve"> E$150</f>
        <v>Tunisia</v>
      </c>
      <c r="F245" s="211" t="str">
        <f xml:space="preserve"> F$150</f>
        <v>tn</v>
      </c>
      <c r="G245" s="241">
        <f t="shared" si="263"/>
        <v>1.5665827807068124</v>
      </c>
      <c r="H245" s="241">
        <f t="shared" si="263"/>
        <v>1.4135790632137026</v>
      </c>
      <c r="I245" s="241">
        <f t="shared" si="263"/>
        <v>1.2452949800615829</v>
      </c>
      <c r="J245" s="237"/>
      <c r="K245" s="213"/>
      <c r="L245" s="214"/>
      <c r="M245" s="214"/>
      <c r="N245" s="214"/>
      <c r="O245" s="213"/>
      <c r="P245" s="213"/>
      <c r="Q245" s="213"/>
      <c r="R245" s="213"/>
    </row>
    <row r="246" spans="1:18" s="223" customFormat="1" ht="12.75" customHeight="1" x14ac:dyDescent="0.3">
      <c r="A246" s="221"/>
      <c r="B246" s="221"/>
      <c r="C246" s="222"/>
      <c r="D246" s="213"/>
      <c r="E246" s="211" t="str">
        <f xml:space="preserve"> E$151</f>
        <v>Turkey</v>
      </c>
      <c r="F246" s="211" t="str">
        <f xml:space="preserve"> F$151</f>
        <v>tr</v>
      </c>
      <c r="G246" s="241">
        <f t="shared" si="263"/>
        <v>0.7668836065247141</v>
      </c>
      <c r="H246" s="241">
        <f t="shared" si="263"/>
        <v>0.77292901022585248</v>
      </c>
      <c r="I246" s="241">
        <f t="shared" si="263"/>
        <v>0.82512012056453166</v>
      </c>
      <c r="J246" s="237"/>
      <c r="K246" s="213"/>
      <c r="L246" s="214"/>
      <c r="M246" s="214"/>
      <c r="N246" s="214"/>
      <c r="O246" s="213"/>
      <c r="P246" s="213"/>
      <c r="Q246" s="213"/>
      <c r="R246" s="213"/>
    </row>
    <row r="247" spans="1:18" s="223" customFormat="1" ht="12.75" customHeight="1" x14ac:dyDescent="0.3">
      <c r="A247" s="221"/>
      <c r="B247" s="221"/>
      <c r="C247" s="222"/>
      <c r="D247" s="213"/>
      <c r="E247" s="211" t="str">
        <f xml:space="preserve"> E$152</f>
        <v>Trinidad and Tobago</v>
      </c>
      <c r="F247" s="211" t="str">
        <f xml:space="preserve"> F$152</f>
        <v>tt</v>
      </c>
      <c r="G247" s="241">
        <f t="shared" si="263"/>
        <v>1.1317830064453336</v>
      </c>
      <c r="H247" s="241">
        <f t="shared" si="263"/>
        <v>1.3096126932383518</v>
      </c>
      <c r="I247" s="241">
        <f t="shared" si="263"/>
        <v>1.33834249201166</v>
      </c>
      <c r="J247" s="237"/>
      <c r="K247" s="213"/>
      <c r="L247" s="214"/>
      <c r="M247" s="214"/>
      <c r="N247" s="214"/>
      <c r="O247" s="213"/>
      <c r="P247" s="213"/>
      <c r="Q247" s="213"/>
      <c r="R247" s="213"/>
    </row>
    <row r="248" spans="1:18" s="223" customFormat="1" ht="12.75" customHeight="1" x14ac:dyDescent="0.3">
      <c r="A248" s="221"/>
      <c r="B248" s="221"/>
      <c r="C248" s="222"/>
      <c r="D248" s="213"/>
      <c r="E248" s="211" t="str">
        <f xml:space="preserve"> E$153</f>
        <v>Ukraine</v>
      </c>
      <c r="F248" s="211" t="str">
        <f xml:space="preserve"> F$153</f>
        <v>ua</v>
      </c>
      <c r="G248" s="241">
        <f t="shared" si="263"/>
        <v>1.1837520811690956</v>
      </c>
      <c r="H248" s="241">
        <f t="shared" si="263"/>
        <v>1.0851149759224352</v>
      </c>
      <c r="I248" s="241">
        <f t="shared" si="263"/>
        <v>1.1900955592486142</v>
      </c>
      <c r="J248" s="237"/>
      <c r="K248" s="213"/>
      <c r="L248" s="214"/>
      <c r="M248" s="214"/>
      <c r="N248" s="214"/>
      <c r="O248" s="213"/>
      <c r="P248" s="213"/>
      <c r="Q248" s="213"/>
      <c r="R248" s="213"/>
    </row>
    <row r="249" spans="1:18" s="223" customFormat="1" ht="12.75" customHeight="1" x14ac:dyDescent="0.3">
      <c r="A249" s="221"/>
      <c r="B249" s="221"/>
      <c r="C249" s="222"/>
      <c r="D249" s="213"/>
      <c r="E249" s="211" t="str">
        <f xml:space="preserve"> E$154</f>
        <v>United States of America</v>
      </c>
      <c r="F249" s="211" t="str">
        <f xml:space="preserve"> F$154</f>
        <v>us</v>
      </c>
      <c r="G249" s="241">
        <f t="shared" si="263"/>
        <v>1.0379031836527866</v>
      </c>
      <c r="H249" s="241">
        <f t="shared" si="263"/>
        <v>1.0349810910825714</v>
      </c>
      <c r="I249" s="241">
        <f t="shared" si="263"/>
        <v>0.85575393795067378</v>
      </c>
      <c r="J249" s="237"/>
      <c r="K249" s="213"/>
      <c r="L249" s="214"/>
      <c r="M249" s="214"/>
      <c r="N249" s="214"/>
      <c r="O249" s="213"/>
      <c r="P249" s="213"/>
      <c r="Q249" s="213"/>
      <c r="R249" s="213"/>
    </row>
    <row r="250" spans="1:18" s="223" customFormat="1" ht="12.75" customHeight="1" x14ac:dyDescent="0.3">
      <c r="A250" s="221"/>
      <c r="B250" s="221"/>
      <c r="C250" s="222"/>
      <c r="D250" s="213"/>
      <c r="E250" s="211" t="str">
        <f xml:space="preserve"> E$155</f>
        <v>Uzbekistan</v>
      </c>
      <c r="F250" s="211" t="str">
        <f xml:space="preserve"> F$155</f>
        <v>uz</v>
      </c>
      <c r="G250" s="241">
        <f t="shared" si="263"/>
        <v>2.3007994583206197</v>
      </c>
      <c r="H250" s="241">
        <f t="shared" si="263"/>
        <v>2.5194902057071729</v>
      </c>
      <c r="I250" s="241">
        <f t="shared" si="263"/>
        <v>1.9298701319974831</v>
      </c>
      <c r="J250" s="237"/>
      <c r="K250" s="213"/>
      <c r="L250" s="214"/>
      <c r="M250" s="214"/>
      <c r="N250" s="214"/>
      <c r="O250" s="213"/>
      <c r="P250" s="213"/>
      <c r="Q250" s="213"/>
      <c r="R250" s="213"/>
    </row>
    <row r="251" spans="1:18" s="223" customFormat="1" ht="12.75" customHeight="1" x14ac:dyDescent="0.3">
      <c r="A251" s="221"/>
      <c r="B251" s="221"/>
      <c r="C251" s="222"/>
      <c r="D251" s="213"/>
      <c r="E251" s="211" t="str">
        <f xml:space="preserve"> E$156</f>
        <v>Venezuela</v>
      </c>
      <c r="F251" s="211" t="str">
        <f xml:space="preserve"> F$156</f>
        <v>ve</v>
      </c>
      <c r="G251" s="241">
        <f t="shared" si="263"/>
        <v>1.7172431083437338</v>
      </c>
      <c r="H251" s="241">
        <f t="shared" si="263"/>
        <v>1.8605583605024973</v>
      </c>
      <c r="I251" s="241">
        <f t="shared" si="263"/>
        <v>1.5801966793306694</v>
      </c>
      <c r="J251" s="237"/>
      <c r="K251" s="213"/>
      <c r="L251" s="214"/>
      <c r="M251" s="214"/>
      <c r="N251" s="214"/>
      <c r="O251" s="213"/>
      <c r="P251" s="213"/>
      <c r="Q251" s="213"/>
      <c r="R251" s="213"/>
    </row>
    <row r="252" spans="1:18" s="223" customFormat="1" ht="12.75" customHeight="1" x14ac:dyDescent="0.3">
      <c r="A252" s="221"/>
      <c r="B252" s="221"/>
      <c r="C252" s="222"/>
      <c r="D252" s="213"/>
      <c r="E252" s="211" t="str">
        <f xml:space="preserve"> E$157</f>
        <v>Vietnam</v>
      </c>
      <c r="F252" s="211" t="str">
        <f xml:space="preserve"> F$157</f>
        <v>vn</v>
      </c>
      <c r="G252" s="241">
        <f t="shared" si="263"/>
        <v>0.85904283212360733</v>
      </c>
      <c r="H252" s="241">
        <f t="shared" si="263"/>
        <v>0.81231214938017948</v>
      </c>
      <c r="I252" s="241">
        <f t="shared" si="263"/>
        <v>0.63814031871793964</v>
      </c>
      <c r="J252" s="237"/>
      <c r="K252" s="213"/>
      <c r="L252" s="214"/>
      <c r="M252" s="214"/>
      <c r="N252" s="214"/>
      <c r="O252" s="213"/>
      <c r="P252" s="213"/>
      <c r="Q252" s="213"/>
      <c r="R252" s="213"/>
    </row>
    <row r="253" spans="1:18" s="223" customFormat="1" ht="12.75" customHeight="1" x14ac:dyDescent="0.3">
      <c r="A253" s="221"/>
      <c r="B253" s="221"/>
      <c r="C253" s="222"/>
      <c r="D253" s="213"/>
      <c r="E253" s="211" t="str">
        <f xml:space="preserve"> E$158</f>
        <v>Yemen</v>
      </c>
      <c r="F253" s="211" t="str">
        <f xml:space="preserve"> F$158</f>
        <v>ye</v>
      </c>
      <c r="G253" s="241">
        <f t="shared" si="263"/>
        <v>2.4517506884017566</v>
      </c>
      <c r="H253" s="241">
        <f t="shared" si="263"/>
        <v>2.4713488043062593</v>
      </c>
      <c r="I253" s="241">
        <f t="shared" si="263"/>
        <v>1.8729263668238663</v>
      </c>
      <c r="J253" s="237"/>
      <c r="K253" s="213"/>
      <c r="L253" s="214"/>
      <c r="M253" s="214"/>
      <c r="N253" s="214"/>
      <c r="O253" s="213"/>
      <c r="P253" s="213"/>
      <c r="Q253" s="213"/>
      <c r="R253" s="213"/>
    </row>
    <row r="254" spans="1:18" s="223" customFormat="1" ht="12.75" customHeight="1" x14ac:dyDescent="0.3">
      <c r="A254" s="221"/>
      <c r="B254" s="221"/>
      <c r="C254" s="222"/>
      <c r="D254" s="213"/>
      <c r="E254" s="213"/>
      <c r="F254" s="213"/>
      <c r="G254" s="214"/>
      <c r="H254" s="214"/>
      <c r="I254" s="214"/>
      <c r="J254" s="239"/>
      <c r="K254" s="213"/>
      <c r="L254" s="214"/>
      <c r="M254" s="214"/>
      <c r="N254" s="214"/>
      <c r="O254" s="213"/>
      <c r="P254" s="213"/>
      <c r="Q254" s="213"/>
      <c r="R254" s="213"/>
    </row>
    <row r="255" spans="1:18" s="233" customFormat="1" ht="4.95" customHeight="1" x14ac:dyDescent="0.3">
      <c r="A255" s="231"/>
      <c r="B255" s="231"/>
      <c r="C255" s="232"/>
      <c r="E255" s="234"/>
      <c r="F255" s="234"/>
      <c r="G255" s="234"/>
      <c r="H255" s="234"/>
      <c r="K255" s="234"/>
      <c r="L255" s="234"/>
      <c r="M255" s="234"/>
    </row>
    <row r="256" spans="1:18" s="223" customFormat="1" ht="12.75" customHeight="1" x14ac:dyDescent="0.3">
      <c r="A256" s="221"/>
      <c r="B256" s="221"/>
      <c r="C256" s="222"/>
      <c r="D256" s="213"/>
      <c r="E256" s="213"/>
      <c r="F256" s="213"/>
      <c r="G256" s="213"/>
      <c r="H256" s="213"/>
      <c r="I256" s="213"/>
      <c r="K256" s="213"/>
      <c r="L256" s="213"/>
      <c r="M256" s="213"/>
      <c r="N256" s="213"/>
      <c r="O256" s="213"/>
      <c r="P256" s="213"/>
      <c r="Q256" s="213"/>
      <c r="R256" s="213"/>
    </row>
    <row r="257" spans="1:18" s="223" customFormat="1" ht="12.75" customHeight="1" x14ac:dyDescent="0.3">
      <c r="A257" s="221"/>
      <c r="B257" s="229" t="s">
        <v>474</v>
      </c>
      <c r="C257" s="222"/>
      <c r="D257" s="213"/>
      <c r="E257" s="213"/>
      <c r="F257" s="213"/>
      <c r="G257" s="213"/>
      <c r="I257" s="213"/>
      <c r="K257" s="213"/>
      <c r="L257" s="213"/>
      <c r="M257" s="213"/>
      <c r="N257" s="213"/>
      <c r="P257" s="213"/>
      <c r="Q257" s="213"/>
      <c r="R257" s="213"/>
    </row>
    <row r="258" spans="1:18" s="223" customFormat="1" ht="12.75" customHeight="1" x14ac:dyDescent="0.3">
      <c r="A258" s="221"/>
      <c r="B258" s="221"/>
      <c r="C258" s="222"/>
      <c r="D258" s="213"/>
      <c r="E258" s="221" t="s">
        <v>35</v>
      </c>
      <c r="F258" s="221" t="s">
        <v>444</v>
      </c>
      <c r="G258" s="243" t="s">
        <v>455</v>
      </c>
      <c r="H258" s="173" t="s">
        <v>539</v>
      </c>
      <c r="I258" s="214"/>
      <c r="J258" s="239"/>
      <c r="K258" s="213"/>
      <c r="L258" s="214"/>
      <c r="M258" s="214"/>
      <c r="N258" s="214"/>
      <c r="O258" s="213"/>
      <c r="P258" s="213"/>
      <c r="Q258" s="213"/>
      <c r="R258" s="213"/>
    </row>
    <row r="259" spans="1:18" s="223" customFormat="1" ht="12.75" customHeight="1" x14ac:dyDescent="0.3">
      <c r="A259" s="221"/>
      <c r="B259" s="221"/>
      <c r="C259" s="222"/>
      <c r="D259" s="213"/>
      <c r="E259" s="239" t="s">
        <v>165</v>
      </c>
      <c r="F259" s="213" t="s">
        <v>128</v>
      </c>
      <c r="G259" s="275">
        <v>2.2714976118802812</v>
      </c>
      <c r="H259" s="214"/>
      <c r="I259" s="214"/>
      <c r="J259" s="237"/>
      <c r="K259" s="213"/>
      <c r="L259" s="214"/>
      <c r="M259" s="214"/>
      <c r="N259" s="214"/>
      <c r="O259" s="213"/>
      <c r="P259" s="213"/>
      <c r="Q259" s="213"/>
      <c r="R259" s="213"/>
    </row>
    <row r="260" spans="1:18" s="223" customFormat="1" ht="12.75" customHeight="1" x14ac:dyDescent="0.3">
      <c r="A260" s="221"/>
      <c r="B260" s="221"/>
      <c r="C260" s="222"/>
      <c r="D260" s="213"/>
      <c r="E260" s="239" t="s">
        <v>166</v>
      </c>
      <c r="F260" s="213" t="s">
        <v>117</v>
      </c>
      <c r="G260" s="275">
        <v>0.79759452035112421</v>
      </c>
      <c r="H260" s="214"/>
      <c r="I260" s="214"/>
      <c r="K260" s="213"/>
      <c r="L260" s="214"/>
      <c r="M260" s="214"/>
      <c r="N260" s="214"/>
      <c r="O260" s="213"/>
      <c r="P260" s="213"/>
      <c r="Q260" s="213"/>
      <c r="R260" s="213"/>
    </row>
    <row r="261" spans="1:18" s="223" customFormat="1" ht="12.75" customHeight="1" x14ac:dyDescent="0.3">
      <c r="A261" s="221"/>
      <c r="B261" s="221"/>
      <c r="C261" s="222"/>
      <c r="D261" s="213"/>
      <c r="E261" s="239" t="s">
        <v>167</v>
      </c>
      <c r="F261" s="213" t="s">
        <v>118</v>
      </c>
      <c r="G261" s="275">
        <v>1.1388852011040378</v>
      </c>
      <c r="H261" s="214"/>
      <c r="I261" s="214"/>
      <c r="K261" s="213"/>
      <c r="L261" s="214"/>
      <c r="M261" s="214"/>
      <c r="N261" s="214"/>
      <c r="O261" s="213"/>
      <c r="P261" s="213"/>
      <c r="Q261" s="213"/>
      <c r="R261" s="213"/>
    </row>
    <row r="262" spans="1:18" s="223" customFormat="1" ht="12.75" customHeight="1" x14ac:dyDescent="0.3">
      <c r="A262" s="221"/>
      <c r="B262" s="221"/>
      <c r="C262" s="222"/>
      <c r="D262" s="213"/>
      <c r="E262" s="239" t="s">
        <v>168</v>
      </c>
      <c r="F262" s="213" t="s">
        <v>119</v>
      </c>
      <c r="G262" s="275">
        <v>0.40054059440618806</v>
      </c>
      <c r="H262" s="214"/>
      <c r="I262" s="214"/>
      <c r="K262" s="213"/>
      <c r="L262" s="214"/>
      <c r="M262" s="214"/>
      <c r="N262" s="214"/>
      <c r="O262" s="213"/>
      <c r="P262" s="213"/>
      <c r="Q262" s="213"/>
      <c r="R262" s="213"/>
    </row>
    <row r="263" spans="1:18" s="223" customFormat="1" ht="12.75" customHeight="1" x14ac:dyDescent="0.3">
      <c r="A263" s="221"/>
      <c r="B263" s="221"/>
      <c r="C263" s="222"/>
      <c r="D263" s="213"/>
      <c r="E263" s="239" t="s">
        <v>170</v>
      </c>
      <c r="F263" s="213" t="s">
        <v>120</v>
      </c>
      <c r="G263" s="275">
        <v>0.46080206572779348</v>
      </c>
      <c r="H263" s="214"/>
      <c r="I263" s="214"/>
      <c r="K263" s="213"/>
      <c r="L263" s="214"/>
      <c r="M263" s="214"/>
      <c r="N263" s="214"/>
      <c r="O263" s="213"/>
      <c r="P263" s="213"/>
      <c r="Q263" s="213"/>
      <c r="R263" s="213"/>
    </row>
    <row r="264" spans="1:18" s="223" customFormat="1" ht="12.75" customHeight="1" x14ac:dyDescent="0.3">
      <c r="A264" s="221"/>
      <c r="B264" s="221"/>
      <c r="C264" s="222"/>
      <c r="D264" s="213"/>
      <c r="E264" s="239" t="s">
        <v>171</v>
      </c>
      <c r="F264" s="213" t="s">
        <v>263</v>
      </c>
      <c r="G264" s="275">
        <v>2.3424364878764941</v>
      </c>
      <c r="H264" s="214"/>
      <c r="I264" s="214"/>
      <c r="K264" s="213"/>
      <c r="L264" s="214"/>
      <c r="M264" s="214"/>
      <c r="N264" s="214"/>
      <c r="O264" s="213"/>
      <c r="P264" s="213"/>
      <c r="Q264" s="213"/>
      <c r="R264" s="213"/>
    </row>
    <row r="265" spans="1:18" s="223" customFormat="1" ht="12.75" customHeight="1" x14ac:dyDescent="0.3">
      <c r="A265" s="221"/>
      <c r="B265" s="221"/>
      <c r="C265" s="222"/>
      <c r="D265" s="213"/>
      <c r="E265" s="239" t="s">
        <v>172</v>
      </c>
      <c r="F265" s="213" t="s">
        <v>264</v>
      </c>
      <c r="G265" s="275">
        <v>1.7647188582268989</v>
      </c>
      <c r="H265" s="214"/>
      <c r="I265" s="214"/>
      <c r="K265" s="213"/>
      <c r="L265" s="214"/>
      <c r="M265" s="214"/>
      <c r="N265" s="214"/>
      <c r="O265" s="213"/>
      <c r="P265" s="213"/>
      <c r="Q265" s="213"/>
      <c r="R265" s="213"/>
    </row>
    <row r="266" spans="1:18" s="223" customFormat="1" ht="12.75" customHeight="1" x14ac:dyDescent="0.3">
      <c r="A266" s="221"/>
      <c r="B266" s="221"/>
      <c r="C266" s="222"/>
      <c r="D266" s="213"/>
      <c r="E266" s="239" t="s">
        <v>329</v>
      </c>
      <c r="F266" s="213" t="s">
        <v>267</v>
      </c>
      <c r="G266" s="275">
        <v>0.84649844160588339</v>
      </c>
      <c r="H266" s="214"/>
      <c r="I266" s="214"/>
      <c r="K266" s="213"/>
      <c r="L266" s="214"/>
      <c r="M266" s="214"/>
      <c r="N266" s="214"/>
      <c r="O266" s="213"/>
      <c r="P266" s="213"/>
      <c r="Q266" s="213"/>
      <c r="R266" s="213"/>
    </row>
    <row r="267" spans="1:18" s="223" customFormat="1" ht="12.75" customHeight="1" x14ac:dyDescent="0.3">
      <c r="A267" s="221"/>
      <c r="B267" s="221"/>
      <c r="C267" s="222"/>
      <c r="D267" s="213"/>
      <c r="E267" s="239" t="s">
        <v>177</v>
      </c>
      <c r="F267" s="213" t="s">
        <v>122</v>
      </c>
      <c r="G267" s="275">
        <v>0.40122304834205852</v>
      </c>
      <c r="H267" s="214"/>
      <c r="I267" s="214"/>
      <c r="K267" s="213"/>
      <c r="L267" s="214"/>
      <c r="M267" s="214"/>
      <c r="N267" s="214"/>
      <c r="O267" s="213"/>
      <c r="P267" s="213"/>
      <c r="Q267" s="213"/>
      <c r="R267" s="213"/>
    </row>
    <row r="268" spans="1:18" s="223" customFormat="1" ht="12.75" customHeight="1" x14ac:dyDescent="0.3">
      <c r="A268" s="221"/>
      <c r="B268" s="221"/>
      <c r="C268" s="222"/>
      <c r="D268" s="213"/>
      <c r="E268" s="239" t="s">
        <v>330</v>
      </c>
      <c r="F268" s="213" t="s">
        <v>121</v>
      </c>
      <c r="G268" s="275">
        <v>0.4282229098435863</v>
      </c>
      <c r="H268" s="214"/>
      <c r="I268" s="214"/>
      <c r="K268" s="213"/>
      <c r="L268" s="214"/>
      <c r="M268" s="214"/>
      <c r="N268" s="214"/>
      <c r="O268" s="213"/>
      <c r="P268" s="213"/>
      <c r="Q268" s="213"/>
      <c r="R268" s="213"/>
    </row>
    <row r="269" spans="1:18" s="223" customFormat="1" ht="12.75" customHeight="1" x14ac:dyDescent="0.3">
      <c r="A269" s="221"/>
      <c r="B269" s="221"/>
      <c r="C269" s="222"/>
      <c r="D269" s="213"/>
      <c r="E269" s="239" t="s">
        <v>179</v>
      </c>
      <c r="F269" s="213" t="s">
        <v>271</v>
      </c>
      <c r="G269" s="275">
        <v>4.3457519394577364</v>
      </c>
      <c r="H269" s="214"/>
      <c r="I269" s="214"/>
      <c r="K269" s="213"/>
      <c r="L269" s="214"/>
      <c r="M269" s="214"/>
      <c r="N269" s="214"/>
      <c r="O269" s="213"/>
      <c r="P269" s="213"/>
      <c r="Q269" s="213"/>
      <c r="R269" s="213"/>
    </row>
    <row r="270" spans="1:18" s="223" customFormat="1" ht="12.75" customHeight="1" x14ac:dyDescent="0.3">
      <c r="A270" s="221"/>
      <c r="B270" s="221"/>
      <c r="C270" s="222"/>
      <c r="D270" s="213"/>
      <c r="E270" s="239" t="s">
        <v>180</v>
      </c>
      <c r="F270" s="213" t="s">
        <v>123</v>
      </c>
      <c r="G270" s="275">
        <v>0.43652708741596674</v>
      </c>
      <c r="H270" s="214"/>
      <c r="I270" s="214"/>
      <c r="K270" s="213"/>
      <c r="L270" s="214"/>
      <c r="M270" s="214"/>
      <c r="N270" s="214"/>
      <c r="O270" s="213"/>
      <c r="P270" s="213"/>
      <c r="Q270" s="213"/>
      <c r="R270" s="213"/>
    </row>
    <row r="271" spans="1:18" s="223" customFormat="1" ht="12.75" customHeight="1" x14ac:dyDescent="0.3">
      <c r="A271" s="221"/>
      <c r="B271" s="221"/>
      <c r="C271" s="222"/>
      <c r="D271" s="213"/>
      <c r="E271" s="239" t="s">
        <v>181</v>
      </c>
      <c r="F271" s="213" t="s">
        <v>154</v>
      </c>
      <c r="G271" s="275">
        <v>1.5410958904109588</v>
      </c>
      <c r="H271" s="214"/>
      <c r="I271" s="214"/>
      <c r="K271" s="213"/>
      <c r="L271" s="214"/>
      <c r="M271" s="214"/>
      <c r="N271" s="214"/>
      <c r="O271" s="213"/>
      <c r="P271" s="213"/>
      <c r="Q271" s="213"/>
      <c r="R271" s="213"/>
    </row>
    <row r="272" spans="1:18" s="223" customFormat="1" ht="12.75" customHeight="1" x14ac:dyDescent="0.3">
      <c r="A272" s="221"/>
      <c r="B272" s="221"/>
      <c r="C272" s="222"/>
      <c r="D272" s="213"/>
      <c r="E272" s="239" t="s">
        <v>183</v>
      </c>
      <c r="F272" s="213" t="s">
        <v>125</v>
      </c>
      <c r="G272" s="275">
        <v>0.57531807700944637</v>
      </c>
      <c r="H272" s="214"/>
      <c r="I272" s="214"/>
      <c r="K272" s="213"/>
      <c r="L272" s="214"/>
      <c r="M272" s="214"/>
      <c r="N272" s="214"/>
      <c r="O272" s="213"/>
      <c r="P272" s="213"/>
      <c r="Q272" s="213"/>
      <c r="R272" s="213"/>
    </row>
    <row r="273" spans="1:18" s="223" customFormat="1" ht="12.75" customHeight="1" x14ac:dyDescent="0.3">
      <c r="A273" s="221"/>
      <c r="B273" s="221"/>
      <c r="C273" s="222"/>
      <c r="D273" s="213"/>
      <c r="E273" s="239" t="s">
        <v>184</v>
      </c>
      <c r="F273" s="213" t="s">
        <v>126</v>
      </c>
      <c r="G273" s="275">
        <v>0.62385408399367703</v>
      </c>
      <c r="H273" s="214"/>
      <c r="I273" s="214"/>
      <c r="K273" s="213"/>
      <c r="L273" s="214"/>
      <c r="M273" s="214"/>
      <c r="N273" s="214"/>
      <c r="O273" s="213"/>
      <c r="P273" s="213"/>
      <c r="Q273" s="213"/>
      <c r="R273" s="213"/>
    </row>
    <row r="274" spans="1:18" s="223" customFormat="1" ht="12.75" customHeight="1" x14ac:dyDescent="0.3">
      <c r="A274" s="221"/>
      <c r="B274" s="221"/>
      <c r="C274" s="222"/>
      <c r="D274" s="213"/>
      <c r="E274" s="239" t="s">
        <v>432</v>
      </c>
      <c r="F274" s="213" t="s">
        <v>124</v>
      </c>
      <c r="G274" s="275">
        <v>1.9352035864556263</v>
      </c>
      <c r="H274" s="214"/>
      <c r="I274" s="214"/>
      <c r="K274" s="213"/>
      <c r="L274" s="214"/>
      <c r="M274" s="214"/>
      <c r="N274" s="214"/>
      <c r="O274" s="213"/>
      <c r="P274" s="213"/>
      <c r="Q274" s="213"/>
      <c r="R274" s="213"/>
    </row>
    <row r="275" spans="1:18" s="223" customFormat="1" ht="12.75" customHeight="1" x14ac:dyDescent="0.3">
      <c r="A275" s="221"/>
      <c r="B275" s="221"/>
      <c r="C275" s="222"/>
      <c r="D275" s="213"/>
      <c r="E275" s="239" t="s">
        <v>186</v>
      </c>
      <c r="F275" s="213" t="s">
        <v>276</v>
      </c>
      <c r="G275" s="275">
        <v>0.78841993073304772</v>
      </c>
      <c r="H275" s="214"/>
      <c r="I275" s="214"/>
      <c r="K275" s="213"/>
      <c r="L275" s="214"/>
      <c r="M275" s="214"/>
      <c r="N275" s="214"/>
      <c r="O275" s="213"/>
      <c r="P275" s="213"/>
      <c r="Q275" s="213"/>
      <c r="R275" s="213"/>
    </row>
    <row r="276" spans="1:18" s="223" customFormat="1" ht="12.75" customHeight="1" x14ac:dyDescent="0.3">
      <c r="A276" s="221"/>
      <c r="B276" s="221"/>
      <c r="C276" s="222"/>
      <c r="D276" s="213"/>
      <c r="E276" s="239" t="s">
        <v>188</v>
      </c>
      <c r="F276" s="213" t="s">
        <v>127</v>
      </c>
      <c r="G276" s="275">
        <v>0.23341226549034189</v>
      </c>
      <c r="H276" s="214"/>
      <c r="I276" s="214"/>
      <c r="K276" s="213"/>
      <c r="L276" s="214"/>
      <c r="M276" s="214"/>
      <c r="N276" s="214"/>
      <c r="O276" s="213"/>
      <c r="P276" s="213"/>
      <c r="Q276" s="213"/>
      <c r="R276" s="213"/>
    </row>
    <row r="277" spans="1:18" s="223" customFormat="1" ht="12.75" customHeight="1" x14ac:dyDescent="0.3">
      <c r="A277" s="221"/>
      <c r="B277" s="221"/>
      <c r="C277" s="222"/>
      <c r="D277" s="213"/>
      <c r="E277" s="239" t="s">
        <v>189</v>
      </c>
      <c r="F277" s="213" t="s">
        <v>129</v>
      </c>
      <c r="G277" s="275">
        <v>1.1453326274257403</v>
      </c>
      <c r="H277" s="214"/>
      <c r="I277" s="214"/>
      <c r="K277" s="213"/>
      <c r="L277" s="214"/>
      <c r="M277" s="214"/>
      <c r="N277" s="214"/>
      <c r="O277" s="213"/>
      <c r="P277" s="213"/>
      <c r="Q277" s="213"/>
      <c r="R277" s="213"/>
    </row>
    <row r="278" spans="1:18" s="223" customFormat="1" ht="12.75" customHeight="1" x14ac:dyDescent="0.3">
      <c r="A278" s="221"/>
      <c r="B278" s="221"/>
      <c r="C278" s="222"/>
      <c r="D278" s="213"/>
      <c r="E278" s="239" t="s">
        <v>190</v>
      </c>
      <c r="F278" s="213" t="s">
        <v>130</v>
      </c>
      <c r="G278" s="275">
        <v>1.5724121913754139</v>
      </c>
      <c r="H278" s="214"/>
      <c r="I278" s="214"/>
      <c r="K278" s="213"/>
      <c r="L278" s="214"/>
      <c r="M278" s="214"/>
      <c r="N278" s="214"/>
      <c r="O278" s="213"/>
      <c r="P278" s="213"/>
      <c r="Q278" s="213"/>
      <c r="R278" s="213"/>
    </row>
    <row r="279" spans="1:18" s="223" customFormat="1" ht="12.75" customHeight="1" x14ac:dyDescent="0.3">
      <c r="A279" s="221"/>
      <c r="B279" s="221"/>
      <c r="C279" s="222"/>
      <c r="D279" s="213"/>
      <c r="E279" s="239" t="s">
        <v>191</v>
      </c>
      <c r="F279" s="213" t="s">
        <v>133</v>
      </c>
      <c r="G279" s="275">
        <v>1.8728437652632199</v>
      </c>
      <c r="H279" s="214"/>
      <c r="I279" s="214"/>
      <c r="K279" s="213"/>
      <c r="L279" s="214"/>
      <c r="M279" s="214"/>
      <c r="N279" s="214"/>
      <c r="O279" s="213"/>
      <c r="P279" s="213"/>
      <c r="Q279" s="213"/>
      <c r="R279" s="213"/>
    </row>
    <row r="280" spans="1:18" s="223" customFormat="1" ht="12.75" customHeight="1" x14ac:dyDescent="0.3">
      <c r="A280" s="221"/>
      <c r="B280" s="221"/>
      <c r="C280" s="222"/>
      <c r="D280" s="213"/>
      <c r="E280" s="239" t="s">
        <v>193</v>
      </c>
      <c r="F280" s="213" t="s">
        <v>279</v>
      </c>
      <c r="G280" s="275">
        <v>0</v>
      </c>
      <c r="H280" s="214"/>
      <c r="I280" s="214"/>
      <c r="K280" s="213"/>
      <c r="L280" s="214"/>
      <c r="M280" s="214"/>
      <c r="N280" s="214"/>
      <c r="O280" s="213"/>
      <c r="P280" s="213"/>
      <c r="Q280" s="213"/>
      <c r="R280" s="213"/>
    </row>
    <row r="281" spans="1:18" s="223" customFormat="1" ht="12.75" customHeight="1" x14ac:dyDescent="0.3">
      <c r="A281" s="221"/>
      <c r="B281" s="221"/>
      <c r="C281" s="222"/>
      <c r="D281" s="213"/>
      <c r="E281" s="239" t="s">
        <v>194</v>
      </c>
      <c r="F281" s="213" t="s">
        <v>131</v>
      </c>
      <c r="G281" s="275">
        <v>2.2582907842510456</v>
      </c>
      <c r="H281" s="214"/>
      <c r="I281" s="214"/>
      <c r="K281" s="213"/>
      <c r="L281" s="214"/>
      <c r="M281" s="214"/>
      <c r="N281" s="214"/>
      <c r="O281" s="213"/>
      <c r="P281" s="213"/>
      <c r="Q281" s="213"/>
      <c r="R281" s="213"/>
    </row>
    <row r="282" spans="1:18" s="223" customFormat="1" ht="12.75" customHeight="1" x14ac:dyDescent="0.3">
      <c r="A282" s="221"/>
      <c r="B282" s="221"/>
      <c r="C282" s="222"/>
      <c r="D282" s="213"/>
      <c r="E282" s="239" t="s">
        <v>196</v>
      </c>
      <c r="F282" s="213" t="s">
        <v>281</v>
      </c>
      <c r="G282" s="275">
        <v>8.2698347856396029E-2</v>
      </c>
      <c r="H282" s="214"/>
      <c r="I282" s="214"/>
      <c r="K282" s="213"/>
      <c r="L282" s="214"/>
      <c r="M282" s="214"/>
      <c r="N282" s="214"/>
      <c r="O282" s="213"/>
      <c r="P282" s="213"/>
      <c r="Q282" s="213"/>
      <c r="R282" s="213"/>
    </row>
    <row r="283" spans="1:18" s="223" customFormat="1" ht="12.75" customHeight="1" x14ac:dyDescent="0.3">
      <c r="A283" s="221"/>
      <c r="B283" s="221"/>
      <c r="C283" s="222"/>
      <c r="D283" s="213"/>
      <c r="E283" s="239" t="s">
        <v>202</v>
      </c>
      <c r="F283" s="213" t="s">
        <v>135</v>
      </c>
      <c r="G283" s="275">
        <v>0.63943617926906537</v>
      </c>
      <c r="H283" s="214"/>
      <c r="I283" s="214"/>
      <c r="K283" s="213"/>
      <c r="L283" s="214"/>
      <c r="M283" s="214"/>
      <c r="N283" s="214"/>
      <c r="O283" s="213"/>
      <c r="P283" s="213"/>
      <c r="Q283" s="213"/>
      <c r="R283" s="213"/>
    </row>
    <row r="284" spans="1:18" s="223" customFormat="1" ht="12.75" customHeight="1" x14ac:dyDescent="0.3">
      <c r="A284" s="221"/>
      <c r="B284" s="221"/>
      <c r="C284" s="222"/>
      <c r="D284" s="213"/>
      <c r="E284" s="239" t="s">
        <v>203</v>
      </c>
      <c r="F284" s="213" t="s">
        <v>134</v>
      </c>
      <c r="G284" s="275">
        <v>0.75301092754821219</v>
      </c>
      <c r="H284" s="214"/>
      <c r="I284" s="214"/>
      <c r="K284" s="213"/>
      <c r="L284" s="214"/>
      <c r="M284" s="214"/>
      <c r="N284" s="214"/>
      <c r="O284" s="213"/>
      <c r="P284" s="213"/>
      <c r="Q284" s="213"/>
      <c r="R284" s="213"/>
    </row>
    <row r="285" spans="1:18" s="223" customFormat="1" ht="12.75" customHeight="1" x14ac:dyDescent="0.3">
      <c r="A285" s="221"/>
      <c r="B285" s="221"/>
      <c r="C285" s="222"/>
      <c r="D285" s="213"/>
      <c r="E285" s="239" t="s">
        <v>331</v>
      </c>
      <c r="F285" s="213" t="s">
        <v>137</v>
      </c>
      <c r="G285" s="275">
        <v>2.1081609404771489</v>
      </c>
      <c r="H285" s="214"/>
      <c r="I285" s="214"/>
      <c r="K285" s="213"/>
      <c r="L285" s="214"/>
      <c r="M285" s="214"/>
      <c r="N285" s="214"/>
      <c r="O285" s="213"/>
      <c r="P285" s="213"/>
      <c r="Q285" s="213"/>
      <c r="R285" s="213"/>
    </row>
    <row r="286" spans="1:18" s="223" customFormat="1" ht="12.75" customHeight="1" x14ac:dyDescent="0.3">
      <c r="A286" s="221"/>
      <c r="B286" s="221"/>
      <c r="C286" s="222"/>
      <c r="D286" s="213"/>
      <c r="E286" s="239" t="s">
        <v>204</v>
      </c>
      <c r="F286" s="213" t="s">
        <v>136</v>
      </c>
      <c r="G286" s="275">
        <v>2.2673146243525655</v>
      </c>
      <c r="H286" s="214"/>
      <c r="I286" s="214"/>
      <c r="K286" s="213"/>
      <c r="L286" s="214"/>
      <c r="M286" s="214"/>
      <c r="N286" s="214"/>
      <c r="O286" s="213"/>
      <c r="P286" s="213"/>
      <c r="Q286" s="213"/>
      <c r="R286" s="213"/>
    </row>
    <row r="287" spans="1:18" s="223" customFormat="1" ht="12.75" customHeight="1" x14ac:dyDescent="0.3">
      <c r="A287" s="221"/>
      <c r="B287" s="221"/>
      <c r="C287" s="222"/>
      <c r="D287" s="213"/>
      <c r="E287" s="239" t="s">
        <v>205</v>
      </c>
      <c r="F287" s="213" t="s">
        <v>287</v>
      </c>
      <c r="G287" s="275">
        <v>0</v>
      </c>
      <c r="H287" s="214"/>
      <c r="I287" s="214"/>
      <c r="K287" s="213"/>
      <c r="L287" s="214"/>
      <c r="M287" s="214"/>
      <c r="N287" s="214"/>
      <c r="O287" s="213"/>
      <c r="P287" s="213"/>
      <c r="Q287" s="213"/>
      <c r="R287" s="213"/>
    </row>
    <row r="288" spans="1:18" s="223" customFormat="1" ht="12.75" customHeight="1" x14ac:dyDescent="0.3">
      <c r="A288" s="221"/>
      <c r="B288" s="221"/>
      <c r="C288" s="222"/>
      <c r="D288" s="213"/>
      <c r="E288" s="239" t="s">
        <v>206</v>
      </c>
      <c r="F288" s="213" t="s">
        <v>138</v>
      </c>
      <c r="G288" s="275">
        <v>0.31839461199014552</v>
      </c>
      <c r="H288" s="214"/>
      <c r="I288" s="214"/>
      <c r="K288" s="213"/>
      <c r="L288" s="214"/>
      <c r="M288" s="214"/>
      <c r="N288" s="214"/>
      <c r="O288" s="213"/>
      <c r="P288" s="213"/>
      <c r="Q288" s="213"/>
      <c r="R288" s="213"/>
    </row>
    <row r="289" spans="1:18" s="223" customFormat="1" ht="12.75" customHeight="1" x14ac:dyDescent="0.3">
      <c r="A289" s="221"/>
      <c r="B289" s="221"/>
      <c r="C289" s="222"/>
      <c r="D289" s="213"/>
      <c r="E289" s="239" t="s">
        <v>433</v>
      </c>
      <c r="F289" s="213" t="s">
        <v>274</v>
      </c>
      <c r="G289" s="275">
        <v>0.54309805533558198</v>
      </c>
      <c r="H289" s="214"/>
      <c r="I289" s="214"/>
      <c r="K289" s="213"/>
      <c r="L289" s="214"/>
      <c r="M289" s="214"/>
      <c r="N289" s="214"/>
      <c r="O289" s="213"/>
      <c r="P289" s="213"/>
      <c r="Q289" s="213"/>
      <c r="R289" s="213"/>
    </row>
    <row r="290" spans="1:18" s="223" customFormat="1" ht="12.75" customHeight="1" x14ac:dyDescent="0.3">
      <c r="A290" s="221"/>
      <c r="B290" s="221"/>
      <c r="C290" s="222"/>
      <c r="D290" s="213"/>
      <c r="E290" s="239" t="s">
        <v>207</v>
      </c>
      <c r="F290" s="213" t="s">
        <v>288</v>
      </c>
      <c r="G290" s="275">
        <v>0.133334251877439</v>
      </c>
      <c r="H290" s="214"/>
      <c r="I290" s="214"/>
      <c r="K290" s="213"/>
      <c r="L290" s="214"/>
      <c r="M290" s="214"/>
      <c r="N290" s="214"/>
      <c r="O290" s="213"/>
      <c r="P290" s="213"/>
      <c r="Q290" s="213"/>
      <c r="R290" s="213"/>
    </row>
    <row r="291" spans="1:18" s="223" customFormat="1" ht="12.75" customHeight="1" x14ac:dyDescent="0.3">
      <c r="A291" s="221"/>
      <c r="B291" s="221"/>
      <c r="C291" s="222"/>
      <c r="D291" s="213"/>
      <c r="E291" s="239" t="s">
        <v>209</v>
      </c>
      <c r="F291" s="213" t="s">
        <v>140</v>
      </c>
      <c r="G291" s="275">
        <v>0.79978757957900015</v>
      </c>
      <c r="H291" s="214"/>
      <c r="I291" s="214"/>
      <c r="K291" s="213"/>
      <c r="L291" s="214"/>
      <c r="M291" s="214"/>
      <c r="N291" s="214"/>
      <c r="O291" s="213"/>
      <c r="P291" s="213"/>
      <c r="Q291" s="213"/>
      <c r="R291" s="213"/>
    </row>
    <row r="292" spans="1:18" s="223" customFormat="1" ht="12.75" customHeight="1" x14ac:dyDescent="0.3">
      <c r="A292" s="221"/>
      <c r="B292" s="221"/>
      <c r="C292" s="222"/>
      <c r="D292" s="213"/>
      <c r="E292" s="239" t="s">
        <v>211</v>
      </c>
      <c r="F292" s="213" t="s">
        <v>139</v>
      </c>
      <c r="G292" s="275">
        <v>0.59427407990371439</v>
      </c>
      <c r="H292" s="214"/>
      <c r="I292" s="214"/>
      <c r="K292" s="213"/>
      <c r="L292" s="214"/>
      <c r="M292" s="214"/>
      <c r="N292" s="214"/>
      <c r="O292" s="213"/>
      <c r="P292" s="213"/>
      <c r="Q292" s="213"/>
      <c r="R292" s="213"/>
    </row>
    <row r="293" spans="1:18" s="223" customFormat="1" ht="12.75" customHeight="1" x14ac:dyDescent="0.3">
      <c r="A293" s="221"/>
      <c r="B293" s="221"/>
      <c r="C293" s="222"/>
      <c r="D293" s="213"/>
      <c r="E293" s="239" t="s">
        <v>214</v>
      </c>
      <c r="F293" s="213" t="s">
        <v>141</v>
      </c>
      <c r="G293" s="275">
        <v>1.6152768331799474</v>
      </c>
      <c r="H293" s="214"/>
      <c r="I293" s="214"/>
      <c r="K293" s="213"/>
      <c r="L293" s="214"/>
      <c r="M293" s="214"/>
      <c r="N293" s="214"/>
      <c r="O293" s="213"/>
      <c r="P293" s="213"/>
      <c r="Q293" s="213"/>
      <c r="R293" s="213"/>
    </row>
    <row r="294" spans="1:18" s="223" customFormat="1" ht="12.75" customHeight="1" x14ac:dyDescent="0.3">
      <c r="A294" s="221"/>
      <c r="B294" s="221"/>
      <c r="C294" s="222"/>
      <c r="D294" s="213"/>
      <c r="E294" s="239" t="s">
        <v>217</v>
      </c>
      <c r="F294" s="213" t="s">
        <v>143</v>
      </c>
      <c r="G294" s="275">
        <v>0.59877694977308193</v>
      </c>
      <c r="H294" s="214"/>
      <c r="I294" s="214"/>
      <c r="K294" s="213"/>
      <c r="L294" s="214"/>
      <c r="M294" s="214"/>
      <c r="N294" s="214"/>
      <c r="O294" s="213"/>
      <c r="P294" s="213"/>
      <c r="Q294" s="213"/>
      <c r="R294" s="213"/>
    </row>
    <row r="295" spans="1:18" s="223" customFormat="1" ht="12.75" customHeight="1" x14ac:dyDescent="0.3">
      <c r="A295" s="221"/>
      <c r="B295" s="221"/>
      <c r="C295" s="222"/>
      <c r="D295" s="213"/>
      <c r="E295" s="239" t="s">
        <v>219</v>
      </c>
      <c r="F295" s="213" t="s">
        <v>142</v>
      </c>
      <c r="G295" s="275">
        <v>0.92553922141254685</v>
      </c>
      <c r="H295" s="214"/>
      <c r="I295" s="214"/>
      <c r="K295" s="213"/>
      <c r="L295" s="214"/>
      <c r="M295" s="214"/>
      <c r="N295" s="214"/>
      <c r="O295" s="213"/>
      <c r="P295" s="213"/>
      <c r="Q295" s="213"/>
      <c r="R295" s="213"/>
    </row>
    <row r="296" spans="1:18" s="223" customFormat="1" ht="12.75" customHeight="1" x14ac:dyDescent="0.3">
      <c r="A296" s="221"/>
      <c r="B296" s="221"/>
      <c r="C296" s="222"/>
      <c r="D296" s="213"/>
      <c r="E296" s="239" t="s">
        <v>222</v>
      </c>
      <c r="F296" s="213" t="s">
        <v>299</v>
      </c>
      <c r="G296" s="275">
        <v>0</v>
      </c>
      <c r="H296" s="214"/>
      <c r="I296" s="214"/>
      <c r="K296" s="213"/>
      <c r="L296" s="214"/>
      <c r="M296" s="214"/>
      <c r="N296" s="214"/>
      <c r="O296" s="213"/>
      <c r="P296" s="213"/>
      <c r="Q296" s="213"/>
      <c r="R296" s="213"/>
    </row>
    <row r="297" spans="1:18" s="223" customFormat="1" ht="12.75" customHeight="1" x14ac:dyDescent="0.3">
      <c r="A297" s="221"/>
      <c r="B297" s="221"/>
      <c r="C297" s="222"/>
      <c r="D297" s="213"/>
      <c r="E297" s="239" t="s">
        <v>224</v>
      </c>
      <c r="F297" s="213" t="s">
        <v>301</v>
      </c>
      <c r="G297" s="275">
        <v>0</v>
      </c>
      <c r="H297" s="214"/>
      <c r="I297" s="214"/>
      <c r="K297" s="213"/>
      <c r="L297" s="214"/>
      <c r="M297" s="214"/>
      <c r="N297" s="214"/>
      <c r="O297" s="213"/>
      <c r="P297" s="213"/>
      <c r="Q297" s="213"/>
      <c r="R297" s="213"/>
    </row>
    <row r="298" spans="1:18" s="223" customFormat="1" ht="12.75" customHeight="1" x14ac:dyDescent="0.3">
      <c r="A298" s="221"/>
      <c r="B298" s="221"/>
      <c r="C298" s="222"/>
      <c r="D298" s="213"/>
      <c r="E298" s="239" t="s">
        <v>225</v>
      </c>
      <c r="F298" s="213" t="s">
        <v>302</v>
      </c>
      <c r="G298" s="275">
        <v>0.42869911962194357</v>
      </c>
      <c r="H298" s="214"/>
      <c r="I298" s="214"/>
      <c r="K298" s="213"/>
      <c r="L298" s="214"/>
      <c r="M298" s="214"/>
      <c r="N298" s="214"/>
      <c r="O298" s="213"/>
      <c r="P298" s="213"/>
      <c r="Q298" s="213"/>
      <c r="R298" s="213"/>
    </row>
    <row r="299" spans="1:18" s="223" customFormat="1" ht="12.75" customHeight="1" x14ac:dyDescent="0.3">
      <c r="A299" s="221"/>
      <c r="B299" s="221"/>
      <c r="C299" s="222"/>
      <c r="D299" s="213"/>
      <c r="E299" s="239" t="s">
        <v>227</v>
      </c>
      <c r="F299" s="213" t="s">
        <v>144</v>
      </c>
      <c r="G299" s="275">
        <v>1.2871859368930361</v>
      </c>
      <c r="H299" s="214"/>
      <c r="I299" s="214"/>
      <c r="K299" s="213"/>
      <c r="L299" s="214"/>
      <c r="M299" s="214"/>
      <c r="N299" s="214"/>
      <c r="O299" s="213"/>
      <c r="P299" s="213"/>
      <c r="Q299" s="213"/>
      <c r="R299" s="213"/>
    </row>
    <row r="300" spans="1:18" s="223" customFormat="1" ht="12.75" customHeight="1" x14ac:dyDescent="0.3">
      <c r="A300" s="221"/>
      <c r="B300" s="221"/>
      <c r="C300" s="222"/>
      <c r="D300" s="213"/>
      <c r="E300" s="239" t="s">
        <v>229</v>
      </c>
      <c r="F300" s="213" t="s">
        <v>75</v>
      </c>
      <c r="G300" s="275">
        <v>3.4557836598601288E-2</v>
      </c>
      <c r="H300" s="214"/>
      <c r="I300" s="214"/>
      <c r="K300" s="213"/>
      <c r="L300" s="214"/>
      <c r="M300" s="214"/>
      <c r="N300" s="214"/>
      <c r="O300" s="213"/>
      <c r="P300" s="213"/>
      <c r="Q300" s="213"/>
      <c r="R300" s="213"/>
    </row>
    <row r="301" spans="1:18" s="223" customFormat="1" ht="12.75" customHeight="1" x14ac:dyDescent="0.3">
      <c r="A301" s="221"/>
      <c r="B301" s="221"/>
      <c r="C301" s="222"/>
      <c r="D301" s="213"/>
      <c r="E301" s="239" t="s">
        <v>230</v>
      </c>
      <c r="F301" s="213" t="s">
        <v>145</v>
      </c>
      <c r="G301" s="275">
        <v>1.0802394162719582</v>
      </c>
      <c r="H301" s="214"/>
      <c r="I301" s="214"/>
      <c r="K301" s="213"/>
      <c r="L301" s="214"/>
      <c r="M301" s="214"/>
      <c r="N301" s="214"/>
      <c r="O301" s="213"/>
      <c r="P301" s="213"/>
      <c r="Q301" s="213"/>
      <c r="R301" s="213"/>
    </row>
    <row r="302" spans="1:18" s="223" customFormat="1" ht="12.75" customHeight="1" x14ac:dyDescent="0.3">
      <c r="A302" s="221"/>
      <c r="B302" s="221"/>
      <c r="C302" s="222"/>
      <c r="D302" s="213"/>
      <c r="E302" s="239" t="s">
        <v>231</v>
      </c>
      <c r="F302" s="213" t="s">
        <v>305</v>
      </c>
      <c r="G302" s="275">
        <v>1.6253364954793441</v>
      </c>
      <c r="H302" s="214"/>
      <c r="I302" s="214"/>
      <c r="K302" s="213"/>
      <c r="L302" s="214"/>
      <c r="M302" s="214"/>
      <c r="N302" s="214"/>
      <c r="O302" s="213"/>
      <c r="P302" s="213"/>
      <c r="Q302" s="213"/>
      <c r="R302" s="213"/>
    </row>
    <row r="303" spans="1:18" s="223" customFormat="1" ht="12.75" customHeight="1" x14ac:dyDescent="0.3">
      <c r="A303" s="221"/>
      <c r="B303" s="221"/>
      <c r="C303" s="222"/>
      <c r="D303" s="213"/>
      <c r="E303" s="239" t="s">
        <v>233</v>
      </c>
      <c r="F303" s="213" t="s">
        <v>146</v>
      </c>
      <c r="G303" s="275">
        <v>0.44384765020229139</v>
      </c>
      <c r="H303" s="214"/>
      <c r="I303" s="214"/>
      <c r="K303" s="213"/>
      <c r="L303" s="214"/>
      <c r="M303" s="214"/>
      <c r="N303" s="214"/>
      <c r="O303" s="213"/>
      <c r="P303" s="213"/>
      <c r="Q303" s="213"/>
      <c r="R303" s="213"/>
    </row>
    <row r="304" spans="1:18" s="223" customFormat="1" ht="12.75" customHeight="1" x14ac:dyDescent="0.3">
      <c r="A304" s="221"/>
      <c r="B304" s="221"/>
      <c r="C304" s="222"/>
      <c r="D304" s="213"/>
      <c r="E304" s="239" t="s">
        <v>234</v>
      </c>
      <c r="F304" s="213" t="s">
        <v>307</v>
      </c>
      <c r="G304" s="275">
        <v>0.69185000691850018</v>
      </c>
      <c r="H304" s="214"/>
      <c r="I304" s="214"/>
      <c r="K304" s="213"/>
      <c r="L304" s="214"/>
      <c r="M304" s="214"/>
      <c r="N304" s="214"/>
      <c r="O304" s="213"/>
      <c r="P304" s="213"/>
      <c r="Q304" s="213"/>
      <c r="R304" s="213"/>
    </row>
    <row r="305" spans="1:18" s="223" customFormat="1" ht="12.75" customHeight="1" x14ac:dyDescent="0.3">
      <c r="A305" s="221"/>
      <c r="B305" s="221"/>
      <c r="C305" s="222"/>
      <c r="D305" s="213"/>
      <c r="E305" s="239" t="s">
        <v>235</v>
      </c>
      <c r="F305" s="213" t="s">
        <v>308</v>
      </c>
      <c r="G305" s="275">
        <v>0.17190349165298965</v>
      </c>
      <c r="H305" s="214"/>
      <c r="I305" s="214"/>
      <c r="K305" s="213"/>
      <c r="L305" s="214"/>
      <c r="M305" s="214"/>
      <c r="N305" s="214"/>
      <c r="O305" s="213"/>
      <c r="P305" s="213"/>
      <c r="Q305" s="213"/>
      <c r="R305" s="213"/>
    </row>
    <row r="306" spans="1:18" s="223" customFormat="1" ht="12.75" customHeight="1" x14ac:dyDescent="0.3">
      <c r="A306" s="221"/>
      <c r="B306" s="221"/>
      <c r="C306" s="222"/>
      <c r="D306" s="213"/>
      <c r="E306" s="239" t="s">
        <v>236</v>
      </c>
      <c r="F306" s="213" t="s">
        <v>147</v>
      </c>
      <c r="G306" s="275">
        <v>0.32211026910496832</v>
      </c>
      <c r="H306" s="214"/>
      <c r="I306" s="214"/>
      <c r="K306" s="213"/>
      <c r="L306" s="214"/>
      <c r="M306" s="214"/>
      <c r="N306" s="214"/>
      <c r="O306" s="213"/>
      <c r="P306" s="213"/>
      <c r="Q306" s="213"/>
      <c r="R306" s="213"/>
    </row>
    <row r="307" spans="1:18" s="223" customFormat="1" ht="12.75" customHeight="1" x14ac:dyDescent="0.3">
      <c r="A307" s="221"/>
      <c r="B307" s="221"/>
      <c r="C307" s="222"/>
      <c r="D307" s="213"/>
      <c r="E307" s="239" t="s">
        <v>237</v>
      </c>
      <c r="F307" s="213" t="s">
        <v>148</v>
      </c>
      <c r="G307" s="275">
        <v>0.48803930055798228</v>
      </c>
      <c r="H307" s="214"/>
      <c r="I307" s="214"/>
      <c r="K307" s="213"/>
      <c r="L307" s="214"/>
      <c r="M307" s="214"/>
      <c r="N307" s="214"/>
      <c r="O307" s="213"/>
      <c r="P307" s="213"/>
      <c r="Q307" s="213"/>
      <c r="R307" s="213"/>
    </row>
    <row r="308" spans="1:18" s="223" customFormat="1" ht="12.75" customHeight="1" x14ac:dyDescent="0.3">
      <c r="A308" s="221"/>
      <c r="B308" s="221"/>
      <c r="C308" s="222"/>
      <c r="D308" s="213"/>
      <c r="E308" s="239" t="s">
        <v>354</v>
      </c>
      <c r="F308" s="213" t="s">
        <v>149</v>
      </c>
      <c r="G308" s="275">
        <v>1.196347306218871</v>
      </c>
      <c r="H308" s="214"/>
      <c r="I308" s="214"/>
      <c r="K308" s="213"/>
      <c r="L308" s="214"/>
      <c r="M308" s="214"/>
      <c r="N308" s="214"/>
      <c r="O308" s="213"/>
      <c r="P308" s="213"/>
      <c r="Q308" s="213"/>
      <c r="R308" s="213"/>
    </row>
    <row r="309" spans="1:18" s="223" customFormat="1" ht="12.75" customHeight="1" x14ac:dyDescent="0.3">
      <c r="A309" s="221"/>
      <c r="B309" s="221"/>
      <c r="C309" s="222"/>
      <c r="D309" s="213"/>
      <c r="E309" s="239" t="s">
        <v>239</v>
      </c>
      <c r="F309" s="213" t="s">
        <v>150</v>
      </c>
      <c r="G309" s="275">
        <v>0.52932774426363505</v>
      </c>
      <c r="H309" s="214"/>
      <c r="I309" s="214"/>
      <c r="K309" s="213"/>
      <c r="L309" s="214"/>
      <c r="M309" s="214"/>
      <c r="N309" s="214"/>
      <c r="O309" s="213"/>
      <c r="P309" s="213"/>
      <c r="Q309" s="213"/>
      <c r="R309" s="213"/>
    </row>
    <row r="310" spans="1:18" s="223" customFormat="1" ht="12.75" customHeight="1" x14ac:dyDescent="0.3">
      <c r="A310" s="221"/>
      <c r="B310" s="221"/>
      <c r="C310" s="222"/>
      <c r="D310" s="213"/>
      <c r="E310" s="239" t="s">
        <v>244</v>
      </c>
      <c r="F310" s="213" t="s">
        <v>152</v>
      </c>
      <c r="G310" s="275">
        <v>2.7044003216283108</v>
      </c>
      <c r="H310" s="214"/>
      <c r="I310" s="214"/>
      <c r="K310" s="213"/>
      <c r="L310" s="214"/>
      <c r="M310" s="214"/>
      <c r="N310" s="214"/>
      <c r="O310" s="213"/>
      <c r="P310" s="213"/>
      <c r="Q310" s="213"/>
      <c r="R310" s="213"/>
    </row>
    <row r="311" spans="1:18" s="223" customFormat="1" ht="12.75" customHeight="1" x14ac:dyDescent="0.3">
      <c r="A311" s="221"/>
      <c r="B311" s="221"/>
      <c r="C311" s="222"/>
      <c r="D311" s="213"/>
      <c r="E311" s="239" t="s">
        <v>246</v>
      </c>
      <c r="F311" s="213" t="s">
        <v>151</v>
      </c>
      <c r="G311" s="275">
        <v>3.4991379569503307</v>
      </c>
      <c r="H311" s="214"/>
      <c r="I311" s="214"/>
      <c r="K311" s="213"/>
      <c r="L311" s="214"/>
      <c r="M311" s="214"/>
      <c r="N311" s="214"/>
      <c r="O311" s="213"/>
      <c r="P311" s="213"/>
      <c r="Q311" s="213"/>
      <c r="R311" s="213"/>
    </row>
    <row r="312" spans="1:18" s="223" customFormat="1" ht="12.75" customHeight="1" x14ac:dyDescent="0.3">
      <c r="A312" s="221"/>
      <c r="B312" s="221"/>
      <c r="C312" s="222"/>
      <c r="D312" s="213"/>
      <c r="E312" s="239" t="s">
        <v>332</v>
      </c>
      <c r="F312" s="213" t="s">
        <v>153</v>
      </c>
      <c r="G312" s="275">
        <v>13.892037242305827</v>
      </c>
      <c r="H312" s="214"/>
      <c r="I312" s="214"/>
      <c r="K312" s="213"/>
      <c r="L312" s="214"/>
      <c r="M312" s="214"/>
      <c r="N312" s="214"/>
      <c r="O312" s="213"/>
      <c r="P312" s="213"/>
      <c r="Q312" s="213"/>
      <c r="R312" s="213"/>
    </row>
    <row r="313" spans="1:18" s="223" customFormat="1" ht="12.75" customHeight="1" x14ac:dyDescent="0.3">
      <c r="A313" s="221"/>
      <c r="B313" s="221"/>
      <c r="C313" s="222"/>
      <c r="D313" s="213"/>
      <c r="E313" s="239" t="s">
        <v>250</v>
      </c>
      <c r="F313" s="213" t="s">
        <v>155</v>
      </c>
      <c r="G313" s="275">
        <v>0.32608526872160393</v>
      </c>
      <c r="H313" s="214"/>
      <c r="I313" s="214"/>
      <c r="K313" s="213"/>
      <c r="L313" s="214"/>
      <c r="M313" s="214"/>
      <c r="N313" s="214"/>
      <c r="O313" s="213"/>
      <c r="P313" s="213"/>
      <c r="Q313" s="213"/>
      <c r="R313" s="213"/>
    </row>
    <row r="314" spans="1:18" s="223" customFormat="1" ht="12.75" customHeight="1" x14ac:dyDescent="0.3">
      <c r="A314" s="221"/>
      <c r="B314" s="221"/>
      <c r="C314" s="222"/>
      <c r="D314" s="213"/>
      <c r="E314" s="239" t="s">
        <v>251</v>
      </c>
      <c r="F314" s="213" t="s">
        <v>317</v>
      </c>
      <c r="G314" s="275">
        <v>0.85862935208249824</v>
      </c>
      <c r="H314" s="214"/>
      <c r="I314" s="214"/>
      <c r="K314" s="213"/>
      <c r="L314" s="214"/>
      <c r="M314" s="214"/>
      <c r="N314" s="214"/>
      <c r="O314" s="213"/>
      <c r="P314" s="213"/>
      <c r="Q314" s="213"/>
      <c r="R314" s="213"/>
    </row>
    <row r="315" spans="1:18" s="223" customFormat="1" ht="12.75" customHeight="1" x14ac:dyDescent="0.3">
      <c r="A315" s="221"/>
      <c r="B315" s="221"/>
      <c r="C315" s="222"/>
      <c r="D315" s="213"/>
      <c r="E315" s="239" t="s">
        <v>252</v>
      </c>
      <c r="F315" s="213" t="s">
        <v>157</v>
      </c>
      <c r="G315" s="275">
        <v>1.776904646188735</v>
      </c>
      <c r="H315" s="214"/>
      <c r="I315" s="214"/>
      <c r="K315" s="213"/>
      <c r="L315" s="214"/>
      <c r="M315" s="214"/>
      <c r="N315" s="214"/>
      <c r="O315" s="213"/>
      <c r="P315" s="213"/>
      <c r="Q315" s="213"/>
      <c r="R315" s="213"/>
    </row>
    <row r="316" spans="1:18" s="223" customFormat="1" ht="12.75" customHeight="1" x14ac:dyDescent="0.3">
      <c r="A316" s="221"/>
      <c r="B316" s="221"/>
      <c r="C316" s="222"/>
      <c r="D316" s="213"/>
      <c r="E316" s="239" t="s">
        <v>254</v>
      </c>
      <c r="F316" s="213" t="s">
        <v>156</v>
      </c>
      <c r="G316" s="275">
        <v>4.3194667755086602</v>
      </c>
      <c r="H316" s="214"/>
      <c r="I316" s="214"/>
      <c r="K316" s="213"/>
      <c r="L316" s="214"/>
      <c r="M316" s="214"/>
      <c r="N316" s="214"/>
      <c r="O316" s="213"/>
      <c r="P316" s="213"/>
      <c r="Q316" s="213"/>
      <c r="R316" s="213"/>
    </row>
    <row r="317" spans="1:18" s="223" customFormat="1" ht="12.75" customHeight="1" x14ac:dyDescent="0.3">
      <c r="A317" s="221"/>
      <c r="B317" s="221"/>
      <c r="C317" s="222"/>
      <c r="D317" s="213"/>
      <c r="E317" s="239" t="s">
        <v>255</v>
      </c>
      <c r="F317" s="213" t="s">
        <v>319</v>
      </c>
      <c r="G317" s="275">
        <v>1.0017746656479942</v>
      </c>
      <c r="H317" s="214"/>
      <c r="I317" s="214"/>
      <c r="K317" s="213"/>
      <c r="L317" s="214"/>
      <c r="M317" s="214"/>
      <c r="N317" s="214"/>
      <c r="O317" s="213"/>
      <c r="P317" s="213"/>
      <c r="Q317" s="213"/>
      <c r="R317" s="213"/>
    </row>
    <row r="318" spans="1:18" s="223" customFormat="1" ht="12.75" customHeight="1" x14ac:dyDescent="0.3">
      <c r="A318" s="221"/>
      <c r="B318" s="221"/>
      <c r="C318" s="222"/>
      <c r="D318" s="213"/>
      <c r="E318" s="239" t="s">
        <v>256</v>
      </c>
      <c r="F318" s="213" t="s">
        <v>116</v>
      </c>
      <c r="G318" s="275">
        <v>0.43539160660570275</v>
      </c>
      <c r="H318" s="214"/>
      <c r="I318" s="214"/>
      <c r="K318" s="213"/>
      <c r="L318" s="214"/>
      <c r="M318" s="214"/>
      <c r="N318" s="214"/>
      <c r="O318" s="213"/>
      <c r="P318" s="213"/>
      <c r="Q318" s="213"/>
      <c r="R318" s="213"/>
    </row>
    <row r="319" spans="1:18" s="223" customFormat="1" ht="12.75" customHeight="1" x14ac:dyDescent="0.3">
      <c r="A319" s="221"/>
      <c r="B319" s="221"/>
      <c r="C319" s="222"/>
      <c r="D319" s="213"/>
      <c r="E319" s="239" t="s">
        <v>333</v>
      </c>
      <c r="F319" s="213" t="s">
        <v>132</v>
      </c>
      <c r="G319" s="275">
        <v>0.20495299780983828</v>
      </c>
      <c r="H319" s="214"/>
      <c r="I319" s="214"/>
      <c r="K319" s="213"/>
      <c r="L319" s="214"/>
      <c r="M319" s="214"/>
      <c r="N319" s="214"/>
      <c r="O319" s="213"/>
      <c r="P319" s="213"/>
      <c r="Q319" s="213"/>
      <c r="R319" s="213"/>
    </row>
    <row r="320" spans="1:18" s="223" customFormat="1" ht="12.75" customHeight="1" x14ac:dyDescent="0.3">
      <c r="A320" s="221"/>
      <c r="B320" s="221"/>
      <c r="C320" s="222"/>
      <c r="D320" s="213"/>
      <c r="E320" s="239" t="s">
        <v>257</v>
      </c>
      <c r="F320" s="213" t="s">
        <v>158</v>
      </c>
      <c r="G320" s="275">
        <v>0.59786227516852164</v>
      </c>
      <c r="H320" s="214"/>
      <c r="I320" s="214"/>
      <c r="K320" s="213"/>
      <c r="L320" s="214"/>
      <c r="M320" s="214"/>
      <c r="N320" s="214"/>
      <c r="O320" s="213"/>
      <c r="P320" s="213"/>
      <c r="Q320" s="213"/>
      <c r="R320" s="213"/>
    </row>
    <row r="321" spans="1:22" s="223" customFormat="1" ht="12.75" customHeight="1" x14ac:dyDescent="0.3">
      <c r="A321" s="221"/>
      <c r="B321" s="221"/>
      <c r="C321" s="222"/>
      <c r="D321" s="213"/>
      <c r="E321" s="239" t="s">
        <v>258</v>
      </c>
      <c r="F321" s="213" t="s">
        <v>159</v>
      </c>
      <c r="G321" s="275">
        <v>4.6720761849732586</v>
      </c>
      <c r="H321" s="214"/>
      <c r="I321" s="214"/>
      <c r="K321" s="213"/>
      <c r="L321" s="214"/>
      <c r="M321" s="214"/>
      <c r="N321" s="214"/>
      <c r="O321" s="213"/>
      <c r="P321" s="213"/>
      <c r="Q321" s="213"/>
      <c r="R321" s="213"/>
    </row>
    <row r="322" spans="1:22" s="223" customFormat="1" ht="12.75" customHeight="1" x14ac:dyDescent="0.3">
      <c r="A322" s="221"/>
      <c r="B322" s="221"/>
      <c r="C322" s="222"/>
      <c r="D322" s="213"/>
      <c r="E322" s="239" t="s">
        <v>335</v>
      </c>
      <c r="F322" s="213" t="s">
        <v>160</v>
      </c>
      <c r="G322" s="275">
        <v>4.7362329634985043</v>
      </c>
      <c r="H322" s="214"/>
      <c r="I322" s="214"/>
      <c r="K322" s="213"/>
      <c r="L322" s="214"/>
      <c r="M322" s="214"/>
      <c r="N322" s="214"/>
      <c r="O322" s="213"/>
      <c r="P322" s="213"/>
      <c r="Q322" s="213"/>
      <c r="R322" s="213"/>
    </row>
    <row r="323" spans="1:22" s="223" customFormat="1" ht="12.75" customHeight="1" x14ac:dyDescent="0.3">
      <c r="A323" s="221"/>
      <c r="B323" s="221"/>
      <c r="C323" s="222"/>
      <c r="D323" s="213"/>
      <c r="E323" s="239" t="s">
        <v>336</v>
      </c>
      <c r="F323" s="213" t="s">
        <v>161</v>
      </c>
      <c r="G323" s="275">
        <v>0.85956989630309966</v>
      </c>
      <c r="H323" s="214"/>
      <c r="I323" s="214"/>
      <c r="K323" s="213"/>
      <c r="L323" s="214"/>
      <c r="M323" s="214"/>
      <c r="N323" s="214"/>
      <c r="O323" s="213"/>
      <c r="P323" s="213"/>
      <c r="Q323" s="213"/>
      <c r="R323" s="213"/>
    </row>
    <row r="324" spans="1:22" s="223" customFormat="1" ht="12.75" customHeight="1" x14ac:dyDescent="0.3">
      <c r="A324" s="221"/>
      <c r="B324" s="221"/>
      <c r="C324" s="222"/>
      <c r="D324" s="213"/>
      <c r="E324" s="239" t="s">
        <v>259</v>
      </c>
      <c r="F324" s="213" t="s">
        <v>162</v>
      </c>
      <c r="G324" s="275">
        <v>5.1850654916235488</v>
      </c>
      <c r="H324" s="214"/>
      <c r="I324" s="214"/>
      <c r="K324" s="213"/>
      <c r="L324" s="214"/>
      <c r="M324" s="214"/>
      <c r="N324" s="214"/>
      <c r="O324" s="213"/>
      <c r="P324" s="213"/>
      <c r="Q324" s="213"/>
      <c r="R324" s="213"/>
    </row>
    <row r="325" spans="1:22" s="223" customFormat="1" ht="12.75" customHeight="1" x14ac:dyDescent="0.3">
      <c r="A325" s="221"/>
      <c r="B325" s="221"/>
      <c r="C325" s="222"/>
      <c r="D325" s="213"/>
      <c r="E325" s="213" t="s">
        <v>452</v>
      </c>
      <c r="F325" s="213" t="s">
        <v>451</v>
      </c>
      <c r="G325" s="275">
        <v>1.4080154059091212</v>
      </c>
      <c r="H325" s="214"/>
      <c r="I325" s="214"/>
      <c r="K325" s="213"/>
      <c r="L325" s="214"/>
      <c r="M325" s="214"/>
      <c r="N325" s="214"/>
      <c r="O325" s="213"/>
      <c r="P325" s="213"/>
      <c r="Q325" s="213"/>
      <c r="R325" s="213"/>
    </row>
    <row r="326" spans="1:22" s="223" customFormat="1" ht="12.75" customHeight="1" x14ac:dyDescent="0.3">
      <c r="A326" s="221"/>
      <c r="B326" s="221"/>
      <c r="C326" s="222"/>
      <c r="D326" s="213"/>
      <c r="E326" s="213"/>
      <c r="F326" s="213"/>
      <c r="G326" s="214"/>
      <c r="H326" s="214"/>
      <c r="I326" s="214"/>
      <c r="J326" s="239"/>
      <c r="K326" s="213"/>
      <c r="L326" s="214"/>
      <c r="M326" s="214"/>
      <c r="N326" s="214"/>
      <c r="O326" s="213"/>
      <c r="P326" s="213"/>
      <c r="Q326" s="213"/>
      <c r="R326" s="213"/>
    </row>
    <row r="327" spans="1:22" s="223" customFormat="1" ht="12.75" customHeight="1" x14ac:dyDescent="0.3">
      <c r="A327" s="226" t="s">
        <v>431</v>
      </c>
      <c r="B327" s="226"/>
      <c r="C327" s="227"/>
      <c r="D327" s="228"/>
      <c r="E327" s="226"/>
      <c r="F327" s="226"/>
      <c r="G327" s="226"/>
      <c r="H327" s="226"/>
      <c r="I327" s="226"/>
      <c r="J327" s="226"/>
      <c r="K327" s="226"/>
      <c r="L327" s="226"/>
      <c r="M327" s="226"/>
      <c r="N327" s="226"/>
      <c r="O327" s="226"/>
      <c r="P327" s="226"/>
      <c r="Q327" s="226"/>
      <c r="R327" s="226"/>
    </row>
    <row r="328" spans="1:22" s="223" customFormat="1" ht="12.75" customHeight="1" x14ac:dyDescent="0.3">
      <c r="A328" s="221"/>
      <c r="B328" s="221"/>
      <c r="C328" s="222"/>
      <c r="D328" s="213"/>
      <c r="E328" s="213"/>
      <c r="F328" s="213"/>
      <c r="G328" s="213"/>
      <c r="H328" s="213"/>
      <c r="I328" s="213"/>
      <c r="K328" s="213"/>
      <c r="L328" s="213"/>
      <c r="M328" s="213"/>
      <c r="N328" s="213"/>
      <c r="O328" s="213"/>
      <c r="P328" s="213"/>
      <c r="Q328" s="213"/>
      <c r="R328" s="213"/>
    </row>
    <row r="329" spans="1:22" s="223" customFormat="1" ht="12.75" customHeight="1" x14ac:dyDescent="0.3">
      <c r="A329" s="221"/>
      <c r="B329" s="221"/>
      <c r="C329" s="222"/>
      <c r="D329" s="213"/>
      <c r="E329" s="229" t="s">
        <v>533</v>
      </c>
      <c r="G329" s="213"/>
      <c r="H329" s="265" t="s">
        <v>540</v>
      </c>
      <c r="I329" s="213"/>
      <c r="K329" s="229"/>
      <c r="L329" s="213"/>
      <c r="M329" s="213"/>
      <c r="N329" s="213"/>
      <c r="O329" s="242"/>
      <c r="P329" s="213"/>
      <c r="Q329" s="213"/>
      <c r="R329" s="213"/>
    </row>
    <row r="330" spans="1:22" s="223" customFormat="1" ht="12.75" customHeight="1" x14ac:dyDescent="0.3">
      <c r="A330" s="221"/>
      <c r="B330" s="221"/>
      <c r="C330" s="222"/>
      <c r="D330" s="213"/>
      <c r="E330" s="221" t="s">
        <v>35</v>
      </c>
      <c r="F330" s="84" t="s">
        <v>444</v>
      </c>
      <c r="G330" s="230" t="s">
        <v>475</v>
      </c>
      <c r="H330" s="230" t="s">
        <v>476</v>
      </c>
      <c r="I330" s="230"/>
      <c r="K330" s="221"/>
      <c r="L330" s="230"/>
      <c r="M330" s="230"/>
      <c r="N330" s="230"/>
      <c r="O330" s="213"/>
      <c r="P330" s="213"/>
      <c r="Q330" s="213"/>
      <c r="R330" s="213"/>
    </row>
    <row r="331" spans="1:22" s="233" customFormat="1" ht="4.95" customHeight="1" x14ac:dyDescent="0.3">
      <c r="A331" s="231"/>
      <c r="B331" s="231"/>
      <c r="C331" s="232"/>
      <c r="E331" s="234"/>
      <c r="G331" s="234"/>
      <c r="H331" s="234"/>
      <c r="I331" s="234"/>
      <c r="J331" s="234"/>
      <c r="K331" s="234"/>
      <c r="L331" s="234"/>
      <c r="M331" s="234"/>
      <c r="N331" s="234"/>
    </row>
    <row r="332" spans="1:22" s="167" customFormat="1" ht="12.75" customHeight="1" x14ac:dyDescent="0.3">
      <c r="A332" s="244"/>
      <c r="B332" s="244"/>
      <c r="C332" s="245"/>
      <c r="E332" s="54" t="s">
        <v>165</v>
      </c>
      <c r="F332" s="246" t="s">
        <v>128</v>
      </c>
      <c r="G332" s="120">
        <v>0.10017457240447734</v>
      </c>
      <c r="H332" s="241">
        <f>G332 / $G$382</f>
        <v>1.1175910432589953</v>
      </c>
      <c r="J332" s="237"/>
      <c r="K332" s="54"/>
      <c r="L332" s="54"/>
      <c r="M332" s="54"/>
      <c r="N332" s="54"/>
      <c r="P332" s="54"/>
      <c r="Q332" s="54"/>
      <c r="S332" s="54"/>
      <c r="T332" s="54"/>
      <c r="U332" s="54"/>
      <c r="V332" s="54"/>
    </row>
    <row r="333" spans="1:22" s="167" customFormat="1" ht="12.75" customHeight="1" x14ac:dyDescent="0.3">
      <c r="A333" s="244"/>
      <c r="B333" s="244"/>
      <c r="C333" s="245"/>
      <c r="E333" s="54" t="s">
        <v>166</v>
      </c>
      <c r="F333" s="246" t="s">
        <v>117</v>
      </c>
      <c r="G333" s="120">
        <v>4.7380215859158387E-2</v>
      </c>
      <c r="H333" s="241">
        <f t="shared" ref="H333:H382" si="264">G333 / $G$382</f>
        <v>0.52859426899342088</v>
      </c>
      <c r="K333" s="54"/>
      <c r="L333" s="54"/>
      <c r="M333" s="54"/>
      <c r="N333" s="54"/>
      <c r="P333" s="54"/>
      <c r="Q333" s="54"/>
      <c r="S333" s="54"/>
      <c r="T333" s="54"/>
      <c r="U333" s="54"/>
      <c r="V333" s="54"/>
    </row>
    <row r="334" spans="1:22" s="167" customFormat="1" ht="12.75" customHeight="1" x14ac:dyDescent="0.3">
      <c r="A334" s="244"/>
      <c r="B334" s="244"/>
      <c r="C334" s="245"/>
      <c r="E334" s="54" t="s">
        <v>167</v>
      </c>
      <c r="F334" s="246" t="s">
        <v>118</v>
      </c>
      <c r="G334" s="120">
        <v>9.8669132420451069E-2</v>
      </c>
      <c r="H334" s="241">
        <f t="shared" si="264"/>
        <v>1.1007957008689284</v>
      </c>
      <c r="K334" s="54"/>
      <c r="L334" s="54"/>
      <c r="M334" s="54"/>
      <c r="N334" s="54"/>
      <c r="P334" s="54"/>
      <c r="Q334" s="54"/>
      <c r="S334" s="54"/>
      <c r="T334" s="54"/>
      <c r="U334" s="54"/>
      <c r="V334" s="54"/>
    </row>
    <row r="335" spans="1:22" s="167" customFormat="1" ht="12.75" customHeight="1" x14ac:dyDescent="0.3">
      <c r="A335" s="244"/>
      <c r="B335" s="244"/>
      <c r="C335" s="245"/>
      <c r="E335" s="54" t="s">
        <v>168</v>
      </c>
      <c r="F335" s="246" t="s">
        <v>119</v>
      </c>
      <c r="G335" s="120">
        <v>0.15170985024436032</v>
      </c>
      <c r="H335" s="241">
        <f t="shared" si="264"/>
        <v>1.692540988572091</v>
      </c>
      <c r="K335" s="54"/>
      <c r="L335" s="54"/>
      <c r="M335" s="54"/>
      <c r="N335" s="54"/>
      <c r="P335" s="54"/>
      <c r="Q335" s="54"/>
      <c r="S335" s="54"/>
      <c r="T335" s="54"/>
      <c r="U335" s="54"/>
      <c r="V335" s="54"/>
    </row>
    <row r="336" spans="1:22" s="167" customFormat="1" ht="12.75" customHeight="1" x14ac:dyDescent="0.3">
      <c r="A336" s="244"/>
      <c r="B336" s="244"/>
      <c r="C336" s="245"/>
      <c r="E336" s="54" t="s">
        <v>170</v>
      </c>
      <c r="F336" s="246" t="s">
        <v>120</v>
      </c>
      <c r="G336" s="120">
        <v>7.2424260079694158E-2</v>
      </c>
      <c r="H336" s="241">
        <f t="shared" si="264"/>
        <v>0.80799650487061647</v>
      </c>
      <c r="K336" s="54"/>
      <c r="L336" s="54"/>
      <c r="M336" s="54"/>
      <c r="N336" s="54"/>
      <c r="P336" s="54"/>
      <c r="Q336" s="54"/>
      <c r="S336" s="54"/>
      <c r="T336" s="54"/>
      <c r="U336" s="54"/>
      <c r="V336" s="54"/>
    </row>
    <row r="337" spans="1:22" s="167" customFormat="1" ht="12.75" customHeight="1" x14ac:dyDescent="0.3">
      <c r="A337" s="244"/>
      <c r="B337" s="244"/>
      <c r="C337" s="245"/>
      <c r="E337" s="54" t="s">
        <v>171</v>
      </c>
      <c r="F337" s="246" t="s">
        <v>263</v>
      </c>
      <c r="G337" s="120">
        <v>0.10115348308090477</v>
      </c>
      <c r="H337" s="241">
        <f t="shared" si="264"/>
        <v>1.1285121959813502</v>
      </c>
      <c r="K337" s="54"/>
      <c r="L337" s="54"/>
      <c r="M337" s="54"/>
      <c r="N337" s="54"/>
      <c r="P337" s="54"/>
      <c r="Q337" s="54"/>
      <c r="S337" s="54"/>
      <c r="T337" s="54"/>
      <c r="U337" s="54"/>
      <c r="V337" s="54"/>
    </row>
    <row r="338" spans="1:22" s="167" customFormat="1" ht="12.75" customHeight="1" x14ac:dyDescent="0.3">
      <c r="A338" s="244"/>
      <c r="B338" s="244"/>
      <c r="C338" s="245"/>
      <c r="E338" s="54" t="s">
        <v>172</v>
      </c>
      <c r="F338" s="246" t="s">
        <v>264</v>
      </c>
      <c r="G338" s="120">
        <v>7.1175390454794804E-2</v>
      </c>
      <c r="H338" s="241">
        <f t="shared" si="264"/>
        <v>0.79406357285519258</v>
      </c>
      <c r="K338" s="54"/>
      <c r="L338" s="54"/>
      <c r="M338" s="54"/>
      <c r="N338" s="54"/>
      <c r="P338" s="54"/>
      <c r="Q338" s="54"/>
      <c r="S338" s="54"/>
      <c r="T338" s="54"/>
      <c r="U338" s="54"/>
      <c r="V338" s="54"/>
    </row>
    <row r="339" spans="1:22" s="167" customFormat="1" ht="12.75" customHeight="1" x14ac:dyDescent="0.3">
      <c r="A339" s="244"/>
      <c r="B339" s="244"/>
      <c r="C339" s="245"/>
      <c r="E339" s="54" t="s">
        <v>329</v>
      </c>
      <c r="F339" s="246" t="s">
        <v>267</v>
      </c>
      <c r="G339" s="120">
        <v>9.7541851678056554E-2</v>
      </c>
      <c r="H339" s="241">
        <f t="shared" si="264"/>
        <v>1.0882192672421238</v>
      </c>
      <c r="K339" s="54"/>
      <c r="L339" s="54"/>
      <c r="M339" s="54"/>
      <c r="N339" s="54"/>
      <c r="P339" s="54"/>
      <c r="Q339" s="54"/>
      <c r="S339" s="54"/>
      <c r="T339" s="54"/>
      <c r="U339" s="54"/>
      <c r="V339" s="54"/>
    </row>
    <row r="340" spans="1:22" s="167" customFormat="1" ht="12.75" customHeight="1" x14ac:dyDescent="0.3">
      <c r="A340" s="244"/>
      <c r="B340" s="244"/>
      <c r="C340" s="245"/>
      <c r="E340" s="54" t="s">
        <v>177</v>
      </c>
      <c r="F340" s="246" t="s">
        <v>122</v>
      </c>
      <c r="G340" s="120">
        <v>4.7492695357338278E-2</v>
      </c>
      <c r="H340" s="241">
        <f t="shared" si="264"/>
        <v>0.52984913913360521</v>
      </c>
      <c r="K340" s="54"/>
      <c r="L340" s="54"/>
      <c r="M340" s="54"/>
      <c r="N340" s="54"/>
      <c r="P340" s="54"/>
      <c r="Q340" s="54"/>
      <c r="S340" s="54"/>
      <c r="T340" s="54"/>
      <c r="U340" s="54"/>
      <c r="V340" s="54"/>
    </row>
    <row r="341" spans="1:22" s="167" customFormat="1" ht="12.75" customHeight="1" x14ac:dyDescent="0.3">
      <c r="A341" s="244"/>
      <c r="B341" s="244"/>
      <c r="C341" s="245"/>
      <c r="E341" s="54" t="s">
        <v>180</v>
      </c>
      <c r="F341" s="246" t="s">
        <v>123</v>
      </c>
      <c r="G341" s="120">
        <v>9.2756866926233528E-2</v>
      </c>
      <c r="H341" s="241">
        <f t="shared" si="264"/>
        <v>1.0348358988642092</v>
      </c>
      <c r="K341" s="54"/>
      <c r="L341" s="54"/>
      <c r="M341" s="54"/>
      <c r="N341" s="54"/>
      <c r="P341" s="54"/>
      <c r="Q341" s="54"/>
      <c r="S341" s="54"/>
      <c r="T341" s="54"/>
      <c r="U341" s="54"/>
      <c r="V341" s="54"/>
    </row>
    <row r="342" spans="1:22" s="167" customFormat="1" ht="12.75" customHeight="1" x14ac:dyDescent="0.3">
      <c r="A342" s="244"/>
      <c r="B342" s="244"/>
      <c r="C342" s="245"/>
      <c r="E342" s="54" t="s">
        <v>181</v>
      </c>
      <c r="F342" s="246" t="s">
        <v>154</v>
      </c>
      <c r="G342" s="120">
        <v>4.8718230372963904E-2</v>
      </c>
      <c r="H342" s="241">
        <f t="shared" si="264"/>
        <v>0.54352174011195742</v>
      </c>
      <c r="K342" s="54"/>
      <c r="L342" s="54"/>
      <c r="M342" s="54"/>
      <c r="N342" s="54"/>
      <c r="P342" s="54"/>
      <c r="Q342" s="54"/>
      <c r="S342" s="54"/>
      <c r="T342" s="54"/>
      <c r="U342" s="54"/>
      <c r="V342" s="54"/>
    </row>
    <row r="343" spans="1:22" s="167" customFormat="1" ht="12.75" customHeight="1" x14ac:dyDescent="0.3">
      <c r="A343" s="244"/>
      <c r="B343" s="244"/>
      <c r="C343" s="245"/>
      <c r="E343" s="54" t="s">
        <v>183</v>
      </c>
      <c r="F343" s="246" t="s">
        <v>125</v>
      </c>
      <c r="G343" s="120">
        <v>9.6467795048580843E-2</v>
      </c>
      <c r="H343" s="241">
        <f t="shared" si="264"/>
        <v>1.0762366249383633</v>
      </c>
      <c r="K343" s="54"/>
      <c r="L343" s="54"/>
      <c r="M343" s="54"/>
      <c r="N343" s="54"/>
      <c r="P343" s="54"/>
      <c r="Q343" s="54"/>
      <c r="S343" s="54"/>
      <c r="T343" s="54"/>
      <c r="U343" s="54"/>
      <c r="V343" s="54"/>
    </row>
    <row r="344" spans="1:22" s="167" customFormat="1" ht="12.75" customHeight="1" x14ac:dyDescent="0.3">
      <c r="A344" s="244"/>
      <c r="B344" s="244"/>
      <c r="C344" s="245"/>
      <c r="E344" s="54" t="s">
        <v>184</v>
      </c>
      <c r="F344" s="246" t="s">
        <v>126</v>
      </c>
      <c r="G344" s="120">
        <v>7.7948195802785877E-2</v>
      </c>
      <c r="H344" s="241">
        <f t="shared" si="264"/>
        <v>0.8696239312671955</v>
      </c>
      <c r="K344" s="54"/>
      <c r="L344" s="54"/>
      <c r="M344" s="54"/>
      <c r="N344" s="54"/>
      <c r="P344" s="54"/>
      <c r="Q344" s="54"/>
      <c r="S344" s="54"/>
      <c r="T344" s="54"/>
      <c r="U344" s="54"/>
      <c r="V344" s="54"/>
    </row>
    <row r="345" spans="1:22" s="167" customFormat="1" ht="12.75" customHeight="1" x14ac:dyDescent="0.3">
      <c r="A345" s="244"/>
      <c r="B345" s="244"/>
      <c r="C345" s="245"/>
      <c r="E345" s="54" t="s">
        <v>189</v>
      </c>
      <c r="F345" s="246" t="s">
        <v>129</v>
      </c>
      <c r="G345" s="120">
        <v>4.9452511698493198E-2</v>
      </c>
      <c r="H345" s="241">
        <f t="shared" si="264"/>
        <v>0.55171370153436727</v>
      </c>
      <c r="K345" s="54"/>
      <c r="L345" s="54"/>
      <c r="M345" s="54"/>
      <c r="N345" s="54"/>
      <c r="P345" s="54"/>
      <c r="Q345" s="54"/>
      <c r="S345" s="54"/>
      <c r="T345" s="54"/>
      <c r="U345" s="54"/>
      <c r="V345" s="54"/>
    </row>
    <row r="346" spans="1:22" s="167" customFormat="1" ht="12.75" customHeight="1" x14ac:dyDescent="0.3">
      <c r="A346" s="244"/>
      <c r="B346" s="244"/>
      <c r="C346" s="245"/>
      <c r="E346" s="54" t="s">
        <v>190</v>
      </c>
      <c r="F346" s="246" t="s">
        <v>130</v>
      </c>
      <c r="G346" s="120">
        <v>7.9595271794199243E-2</v>
      </c>
      <c r="H346" s="241">
        <f t="shared" si="264"/>
        <v>0.88799942647907459</v>
      </c>
      <c r="K346" s="54"/>
      <c r="L346" s="54"/>
      <c r="M346" s="54"/>
      <c r="N346" s="54"/>
      <c r="P346" s="54"/>
      <c r="Q346" s="54"/>
      <c r="S346" s="54"/>
      <c r="T346" s="54"/>
      <c r="U346" s="54"/>
      <c r="V346" s="54"/>
    </row>
    <row r="347" spans="1:22" s="167" customFormat="1" ht="12.75" customHeight="1" x14ac:dyDescent="0.3">
      <c r="A347" s="244"/>
      <c r="B347" s="244"/>
      <c r="C347" s="245"/>
      <c r="E347" s="54" t="s">
        <v>191</v>
      </c>
      <c r="F347" s="246" t="s">
        <v>133</v>
      </c>
      <c r="G347" s="120">
        <v>0.11318576763615336</v>
      </c>
      <c r="H347" s="241">
        <f t="shared" si="264"/>
        <v>1.2627495890254989</v>
      </c>
      <c r="K347" s="54"/>
      <c r="L347" s="54"/>
      <c r="M347" s="54"/>
      <c r="N347" s="54"/>
      <c r="P347" s="54"/>
      <c r="Q347" s="54"/>
      <c r="S347" s="54"/>
      <c r="T347" s="54"/>
      <c r="U347" s="54"/>
      <c r="V347" s="54"/>
    </row>
    <row r="348" spans="1:22" s="167" customFormat="1" ht="12.75" customHeight="1" x14ac:dyDescent="0.3">
      <c r="A348" s="244"/>
      <c r="B348" s="244"/>
      <c r="C348" s="245"/>
      <c r="E348" s="54" t="s">
        <v>194</v>
      </c>
      <c r="F348" s="246" t="s">
        <v>131</v>
      </c>
      <c r="G348" s="120">
        <v>0.13303342328773701</v>
      </c>
      <c r="H348" s="241">
        <f t="shared" si="264"/>
        <v>1.484178656836596</v>
      </c>
      <c r="K348" s="54"/>
      <c r="L348" s="54"/>
      <c r="M348" s="54"/>
      <c r="N348" s="54"/>
      <c r="P348" s="54"/>
      <c r="Q348" s="54"/>
      <c r="S348" s="54"/>
      <c r="T348" s="54"/>
      <c r="U348" s="54"/>
      <c r="V348" s="54"/>
    </row>
    <row r="349" spans="1:22" s="167" customFormat="1" ht="12.75" customHeight="1" x14ac:dyDescent="0.3">
      <c r="A349" s="244"/>
      <c r="B349" s="244"/>
      <c r="C349" s="245"/>
      <c r="E349" s="54" t="s">
        <v>197</v>
      </c>
      <c r="F349" s="246" t="s">
        <v>282</v>
      </c>
      <c r="G349" s="120">
        <v>8.6963071496232572E-2</v>
      </c>
      <c r="H349" s="241">
        <f t="shared" si="264"/>
        <v>0.97019780035654279</v>
      </c>
      <c r="K349" s="54"/>
      <c r="L349" s="54"/>
      <c r="M349" s="54"/>
      <c r="N349" s="54"/>
      <c r="P349" s="54"/>
      <c r="Q349" s="54"/>
      <c r="S349" s="54"/>
      <c r="T349" s="54"/>
      <c r="U349" s="54"/>
      <c r="V349" s="54"/>
    </row>
    <row r="350" spans="1:22" s="167" customFormat="1" ht="12.75" customHeight="1" x14ac:dyDescent="0.3">
      <c r="A350" s="244"/>
      <c r="B350" s="244"/>
      <c r="C350" s="245"/>
      <c r="E350" s="54" t="s">
        <v>200</v>
      </c>
      <c r="F350" s="246" t="s">
        <v>285</v>
      </c>
      <c r="G350" s="120">
        <v>6.1041983589206511E-2</v>
      </c>
      <c r="H350" s="241">
        <f t="shared" si="264"/>
        <v>0.68101088414539268</v>
      </c>
      <c r="K350" s="54"/>
      <c r="L350" s="54"/>
      <c r="M350" s="54"/>
      <c r="N350" s="54"/>
      <c r="P350" s="54"/>
      <c r="Q350" s="54"/>
      <c r="S350" s="54"/>
      <c r="T350" s="54"/>
      <c r="U350" s="54"/>
      <c r="V350" s="54"/>
    </row>
    <row r="351" spans="1:22" s="167" customFormat="1" ht="12.75" customHeight="1" x14ac:dyDescent="0.3">
      <c r="A351" s="244"/>
      <c r="B351" s="244"/>
      <c r="C351" s="245"/>
      <c r="E351" s="54" t="s">
        <v>202</v>
      </c>
      <c r="F351" s="246" t="s">
        <v>135</v>
      </c>
      <c r="G351" s="120">
        <v>9.4847606913610411E-2</v>
      </c>
      <c r="H351" s="241">
        <f t="shared" si="264"/>
        <v>1.0581611023324238</v>
      </c>
      <c r="K351" s="54"/>
      <c r="L351" s="54"/>
      <c r="M351" s="54"/>
      <c r="N351" s="54"/>
      <c r="P351" s="54"/>
      <c r="Q351" s="54"/>
      <c r="S351" s="54"/>
      <c r="T351" s="54"/>
      <c r="U351" s="54"/>
      <c r="V351" s="54"/>
    </row>
    <row r="352" spans="1:22" s="167" customFormat="1" ht="12.75" customHeight="1" x14ac:dyDescent="0.3">
      <c r="A352" s="244"/>
      <c r="B352" s="244"/>
      <c r="C352" s="245"/>
      <c r="E352" s="54" t="s">
        <v>203</v>
      </c>
      <c r="F352" s="246" t="s">
        <v>134</v>
      </c>
      <c r="G352" s="120">
        <v>0.12497794527438309</v>
      </c>
      <c r="H352" s="241">
        <f t="shared" si="264"/>
        <v>1.3943082450065005</v>
      </c>
      <c r="K352" s="54"/>
      <c r="L352" s="54"/>
      <c r="M352" s="54"/>
      <c r="N352" s="54"/>
      <c r="P352" s="54"/>
      <c r="Q352" s="54"/>
      <c r="S352" s="54"/>
      <c r="T352" s="54"/>
      <c r="U352" s="54"/>
      <c r="V352" s="54"/>
    </row>
    <row r="353" spans="1:22" s="167" customFormat="1" ht="12.75" customHeight="1" x14ac:dyDescent="0.3">
      <c r="A353" s="244"/>
      <c r="B353" s="244"/>
      <c r="C353" s="245"/>
      <c r="E353" s="54" t="s">
        <v>331</v>
      </c>
      <c r="F353" s="246" t="s">
        <v>137</v>
      </c>
      <c r="G353" s="120">
        <v>7.9386391368716433E-2</v>
      </c>
      <c r="H353" s="241">
        <f t="shared" si="264"/>
        <v>0.88566906571956827</v>
      </c>
      <c r="K353" s="54"/>
      <c r="L353" s="54"/>
      <c r="M353" s="54"/>
      <c r="N353" s="54"/>
      <c r="P353" s="54"/>
      <c r="Q353" s="54"/>
      <c r="S353" s="54"/>
      <c r="T353" s="54"/>
      <c r="U353" s="54"/>
      <c r="V353" s="54"/>
    </row>
    <row r="354" spans="1:22" s="167" customFormat="1" ht="12.75" customHeight="1" x14ac:dyDescent="0.3">
      <c r="A354" s="244"/>
      <c r="B354" s="244"/>
      <c r="C354" s="245"/>
      <c r="E354" s="54" t="s">
        <v>204</v>
      </c>
      <c r="F354" s="246" t="s">
        <v>136</v>
      </c>
      <c r="G354" s="120">
        <v>6.5729061439709024E-2</v>
      </c>
      <c r="H354" s="241">
        <f t="shared" si="264"/>
        <v>0.73330196060368469</v>
      </c>
      <c r="K354" s="54"/>
      <c r="L354" s="54"/>
      <c r="M354" s="54"/>
      <c r="N354" s="54"/>
      <c r="P354" s="54"/>
      <c r="Q354" s="54"/>
      <c r="S354" s="54"/>
      <c r="T354" s="54"/>
      <c r="U354" s="54"/>
      <c r="V354" s="54"/>
    </row>
    <row r="355" spans="1:22" s="167" customFormat="1" ht="12.75" customHeight="1" x14ac:dyDescent="0.3">
      <c r="A355" s="244"/>
      <c r="B355" s="244"/>
      <c r="C355" s="245"/>
      <c r="E355" s="54" t="s">
        <v>205</v>
      </c>
      <c r="F355" s="246" t="s">
        <v>287</v>
      </c>
      <c r="G355" s="120">
        <v>9.8914929156665485E-2</v>
      </c>
      <c r="H355" s="241">
        <f t="shared" si="264"/>
        <v>1.1035379160265473</v>
      </c>
      <c r="K355" s="54"/>
      <c r="L355" s="54"/>
      <c r="M355" s="54"/>
      <c r="N355" s="54"/>
      <c r="P355" s="54"/>
      <c r="Q355" s="54"/>
      <c r="S355" s="54"/>
      <c r="T355" s="54"/>
      <c r="U355" s="54"/>
      <c r="V355" s="54"/>
    </row>
    <row r="356" spans="1:22" s="167" customFormat="1" ht="12.75" customHeight="1" x14ac:dyDescent="0.3">
      <c r="A356" s="244"/>
      <c r="B356" s="244"/>
      <c r="C356" s="245"/>
      <c r="E356" s="54" t="s">
        <v>209</v>
      </c>
      <c r="F356" s="246" t="s">
        <v>140</v>
      </c>
      <c r="G356" s="120">
        <v>6.8420371010674164E-2</v>
      </c>
      <c r="H356" s="241">
        <f t="shared" si="264"/>
        <v>0.76332737921993044</v>
      </c>
      <c r="K356" s="54"/>
      <c r="L356" s="54"/>
      <c r="M356" s="54"/>
      <c r="N356" s="54"/>
      <c r="P356" s="54"/>
      <c r="Q356" s="54"/>
      <c r="S356" s="54"/>
      <c r="T356" s="54"/>
      <c r="U356" s="54"/>
      <c r="V356" s="54"/>
    </row>
    <row r="357" spans="1:22" s="167" customFormat="1" ht="12.75" customHeight="1" x14ac:dyDescent="0.3">
      <c r="A357" s="244"/>
      <c r="B357" s="244"/>
      <c r="C357" s="245"/>
      <c r="E357" s="54" t="s">
        <v>211</v>
      </c>
      <c r="F357" s="246" t="s">
        <v>139</v>
      </c>
      <c r="G357" s="120">
        <v>3.1643443507520339E-2</v>
      </c>
      <c r="H357" s="241">
        <f t="shared" si="264"/>
        <v>0.35302800094903231</v>
      </c>
      <c r="K357" s="54"/>
      <c r="L357" s="54"/>
      <c r="M357" s="54"/>
      <c r="N357" s="54"/>
      <c r="P357" s="54"/>
      <c r="Q357" s="54"/>
      <c r="S357" s="54"/>
      <c r="T357" s="54"/>
      <c r="U357" s="54"/>
      <c r="V357" s="54"/>
    </row>
    <row r="358" spans="1:22" s="167" customFormat="1" ht="12.75" customHeight="1" x14ac:dyDescent="0.3">
      <c r="A358" s="244"/>
      <c r="B358" s="244"/>
      <c r="C358" s="245"/>
      <c r="E358" s="54" t="s">
        <v>214</v>
      </c>
      <c r="F358" s="246" t="s">
        <v>141</v>
      </c>
      <c r="G358" s="120">
        <v>0.10135846154989983</v>
      </c>
      <c r="H358" s="241">
        <f t="shared" si="264"/>
        <v>1.1307990248193596</v>
      </c>
      <c r="K358" s="54"/>
      <c r="L358" s="54"/>
      <c r="M358" s="54"/>
      <c r="N358" s="54"/>
      <c r="P358" s="54"/>
      <c r="Q358" s="54"/>
      <c r="S358" s="54"/>
      <c r="T358" s="54"/>
      <c r="U358" s="54"/>
      <c r="V358" s="54"/>
    </row>
    <row r="359" spans="1:22" s="167" customFormat="1" ht="12.75" customHeight="1" x14ac:dyDescent="0.3">
      <c r="A359" s="244"/>
      <c r="B359" s="244"/>
      <c r="C359" s="245"/>
      <c r="E359" s="54" t="s">
        <v>217</v>
      </c>
      <c r="F359" s="246" t="s">
        <v>143</v>
      </c>
      <c r="G359" s="120">
        <v>0.12041190482190617</v>
      </c>
      <c r="H359" s="241">
        <f t="shared" si="264"/>
        <v>1.343367514336425</v>
      </c>
      <c r="K359" s="54"/>
      <c r="L359" s="54"/>
      <c r="M359" s="54"/>
      <c r="N359" s="54"/>
      <c r="P359" s="54"/>
      <c r="Q359" s="54"/>
      <c r="S359" s="54"/>
      <c r="T359" s="54"/>
      <c r="U359" s="54"/>
      <c r="V359" s="54"/>
    </row>
    <row r="360" spans="1:22" s="167" customFormat="1" ht="12.75" customHeight="1" x14ac:dyDescent="0.3">
      <c r="A360" s="244"/>
      <c r="B360" s="244"/>
      <c r="C360" s="245"/>
      <c r="E360" s="54" t="s">
        <v>219</v>
      </c>
      <c r="F360" s="246" t="s">
        <v>142</v>
      </c>
      <c r="G360" s="120">
        <v>9.1866378606476853E-2</v>
      </c>
      <c r="H360" s="241">
        <f t="shared" si="264"/>
        <v>1.0249012243614974</v>
      </c>
      <c r="K360" s="54"/>
      <c r="L360" s="54"/>
      <c r="M360" s="54"/>
      <c r="N360" s="54"/>
      <c r="P360" s="54"/>
      <c r="Q360" s="54"/>
      <c r="S360" s="54"/>
      <c r="T360" s="54"/>
      <c r="U360" s="54"/>
      <c r="V360" s="54"/>
    </row>
    <row r="361" spans="1:22" s="167" customFormat="1" ht="12.75" customHeight="1" x14ac:dyDescent="0.3">
      <c r="A361" s="244"/>
      <c r="B361" s="244"/>
      <c r="C361" s="245"/>
      <c r="E361" s="54" t="s">
        <v>222</v>
      </c>
      <c r="F361" s="246" t="s">
        <v>299</v>
      </c>
      <c r="G361" s="120">
        <v>9.8775917857595527E-2</v>
      </c>
      <c r="H361" s="241">
        <f t="shared" si="264"/>
        <v>1.1019870455908334</v>
      </c>
      <c r="K361" s="54"/>
      <c r="L361" s="54"/>
      <c r="M361" s="54"/>
      <c r="N361" s="54"/>
      <c r="P361" s="54"/>
      <c r="Q361" s="54"/>
      <c r="S361" s="54"/>
      <c r="T361" s="54"/>
      <c r="U361" s="54"/>
      <c r="V361" s="54"/>
    </row>
    <row r="362" spans="1:22" s="167" customFormat="1" ht="12.75" customHeight="1" x14ac:dyDescent="0.3">
      <c r="A362" s="244"/>
      <c r="B362" s="244"/>
      <c r="C362" s="245"/>
      <c r="E362" s="54" t="s">
        <v>223</v>
      </c>
      <c r="F362" s="246" t="s">
        <v>300</v>
      </c>
      <c r="G362" s="120">
        <v>9.9938613208696334E-2</v>
      </c>
      <c r="H362" s="241">
        <f t="shared" si="264"/>
        <v>1.1149585799756514</v>
      </c>
      <c r="K362" s="54"/>
      <c r="L362" s="54"/>
      <c r="M362" s="54"/>
      <c r="N362" s="54"/>
      <c r="P362" s="54"/>
      <c r="Q362" s="54"/>
      <c r="S362" s="54"/>
      <c r="T362" s="54"/>
      <c r="U362" s="54"/>
      <c r="V362" s="54"/>
    </row>
    <row r="363" spans="1:22" s="167" customFormat="1" ht="12.75" customHeight="1" x14ac:dyDescent="0.3">
      <c r="A363" s="244"/>
      <c r="B363" s="244"/>
      <c r="C363" s="245"/>
      <c r="E363" s="54" t="s">
        <v>224</v>
      </c>
      <c r="F363" s="246" t="s">
        <v>301</v>
      </c>
      <c r="G363" s="120">
        <v>7.7230536748920137E-2</v>
      </c>
      <c r="H363" s="241">
        <f t="shared" si="264"/>
        <v>0.86161741512779411</v>
      </c>
      <c r="K363" s="54"/>
      <c r="L363" s="54"/>
      <c r="M363" s="54"/>
      <c r="N363" s="54"/>
      <c r="P363" s="54"/>
      <c r="Q363" s="54"/>
      <c r="S363" s="54"/>
      <c r="T363" s="54"/>
      <c r="U363" s="54"/>
      <c r="V363" s="54"/>
    </row>
    <row r="364" spans="1:22" s="167" customFormat="1" ht="12.75" customHeight="1" x14ac:dyDescent="0.3">
      <c r="A364" s="244"/>
      <c r="B364" s="244"/>
      <c r="C364" s="245"/>
      <c r="E364" s="54" t="s">
        <v>227</v>
      </c>
      <c r="F364" s="246" t="s">
        <v>144</v>
      </c>
      <c r="G364" s="120">
        <v>0.12763149477192307</v>
      </c>
      <c r="H364" s="241">
        <f t="shared" si="264"/>
        <v>1.4239123958415134</v>
      </c>
      <c r="K364" s="54"/>
      <c r="L364" s="54"/>
      <c r="M364" s="54"/>
      <c r="N364" s="54"/>
      <c r="P364" s="54"/>
      <c r="Q364" s="54"/>
      <c r="S364" s="54"/>
      <c r="T364" s="54"/>
      <c r="U364" s="54"/>
      <c r="V364" s="54"/>
    </row>
    <row r="365" spans="1:22" s="167" customFormat="1" ht="12.75" customHeight="1" x14ac:dyDescent="0.3">
      <c r="A365" s="244"/>
      <c r="B365" s="244"/>
      <c r="C365" s="245"/>
      <c r="E365" s="54" t="s">
        <v>229</v>
      </c>
      <c r="F365" s="246" t="s">
        <v>75</v>
      </c>
      <c r="G365" s="120">
        <v>8.4342398777444649E-2</v>
      </c>
      <c r="H365" s="241">
        <f t="shared" si="264"/>
        <v>0.94096043714619904</v>
      </c>
      <c r="K365" s="54"/>
      <c r="L365" s="54"/>
      <c r="M365" s="54"/>
      <c r="N365" s="54"/>
      <c r="P365" s="54"/>
      <c r="Q365" s="54"/>
      <c r="S365" s="54"/>
      <c r="T365" s="54"/>
      <c r="U365" s="54"/>
      <c r="V365" s="54"/>
    </row>
    <row r="366" spans="1:22" s="167" customFormat="1" ht="12.75" customHeight="1" x14ac:dyDescent="0.3">
      <c r="A366" s="244"/>
      <c r="B366" s="244"/>
      <c r="C366" s="245"/>
      <c r="E366" s="54" t="s">
        <v>230</v>
      </c>
      <c r="F366" s="246" t="s">
        <v>145</v>
      </c>
      <c r="G366" s="120">
        <v>0.135311346210816</v>
      </c>
      <c r="H366" s="241">
        <f t="shared" si="264"/>
        <v>1.5095921544434363</v>
      </c>
      <c r="K366" s="54"/>
      <c r="L366" s="54"/>
      <c r="M366" s="54"/>
      <c r="N366" s="54"/>
      <c r="P366" s="54"/>
      <c r="Q366" s="54"/>
      <c r="S366" s="54"/>
      <c r="T366" s="54"/>
      <c r="U366" s="54"/>
      <c r="V366" s="54"/>
    </row>
    <row r="367" spans="1:22" s="167" customFormat="1" ht="12.75" customHeight="1" x14ac:dyDescent="0.3">
      <c r="A367" s="244"/>
      <c r="B367" s="244"/>
      <c r="C367" s="245"/>
      <c r="E367" s="54" t="s">
        <v>231</v>
      </c>
      <c r="F367" s="246" t="s">
        <v>305</v>
      </c>
      <c r="G367" s="120">
        <v>9.8983015868791296E-2</v>
      </c>
      <c r="H367" s="241">
        <f t="shared" si="264"/>
        <v>1.1042975209623138</v>
      </c>
      <c r="K367" s="54"/>
      <c r="L367" s="54"/>
      <c r="M367" s="54"/>
      <c r="N367" s="54"/>
      <c r="P367" s="54"/>
      <c r="Q367" s="54"/>
      <c r="S367" s="54"/>
      <c r="T367" s="54"/>
      <c r="U367" s="54"/>
      <c r="V367" s="54"/>
    </row>
    <row r="368" spans="1:22" s="167" customFormat="1" ht="12.75" customHeight="1" x14ac:dyDescent="0.3">
      <c r="A368" s="244"/>
      <c r="B368" s="244"/>
      <c r="C368" s="245"/>
      <c r="E368" s="54" t="s">
        <v>233</v>
      </c>
      <c r="F368" s="246" t="s">
        <v>146</v>
      </c>
      <c r="G368" s="120">
        <v>8.2701791404318062E-2</v>
      </c>
      <c r="H368" s="241">
        <f t="shared" si="264"/>
        <v>0.92265710864974526</v>
      </c>
      <c r="K368" s="54"/>
      <c r="L368" s="54"/>
      <c r="M368" s="54"/>
      <c r="N368" s="54"/>
      <c r="P368" s="54"/>
      <c r="Q368" s="54"/>
      <c r="S368" s="54"/>
      <c r="T368" s="54"/>
      <c r="U368" s="54"/>
      <c r="V368" s="54"/>
    </row>
    <row r="369" spans="1:22" s="167" customFormat="1" ht="12.75" customHeight="1" x14ac:dyDescent="0.3">
      <c r="A369" s="244"/>
      <c r="B369" s="244"/>
      <c r="C369" s="245"/>
      <c r="E369" s="54" t="s">
        <v>236</v>
      </c>
      <c r="F369" s="246" t="s">
        <v>147</v>
      </c>
      <c r="G369" s="120">
        <v>0.10106743346080928</v>
      </c>
      <c r="H369" s="241">
        <f t="shared" si="264"/>
        <v>1.1275521890416025</v>
      </c>
      <c r="K369" s="54"/>
      <c r="L369" s="54"/>
      <c r="M369" s="54"/>
      <c r="N369" s="54"/>
      <c r="P369" s="54"/>
      <c r="Q369" s="54"/>
      <c r="S369" s="54"/>
      <c r="T369" s="54"/>
      <c r="U369" s="54"/>
      <c r="V369" s="54"/>
    </row>
    <row r="370" spans="1:22" s="167" customFormat="1" ht="12.75" customHeight="1" x14ac:dyDescent="0.3">
      <c r="A370" s="244"/>
      <c r="B370" s="244"/>
      <c r="C370" s="245"/>
      <c r="E370" s="54" t="s">
        <v>354</v>
      </c>
      <c r="F370" s="246" t="s">
        <v>149</v>
      </c>
      <c r="G370" s="120">
        <v>0.10317384381672831</v>
      </c>
      <c r="H370" s="241">
        <f t="shared" si="264"/>
        <v>1.1510522179481184</v>
      </c>
      <c r="K370" s="54"/>
      <c r="L370" s="54"/>
      <c r="M370" s="54"/>
      <c r="N370" s="54"/>
      <c r="P370" s="54"/>
      <c r="Q370" s="54"/>
      <c r="S370" s="54"/>
      <c r="T370" s="54"/>
      <c r="U370" s="54"/>
      <c r="V370" s="54"/>
    </row>
    <row r="371" spans="1:22" s="167" customFormat="1" ht="12.75" customHeight="1" x14ac:dyDescent="0.3">
      <c r="A371" s="244"/>
      <c r="B371" s="244"/>
      <c r="C371" s="245"/>
      <c r="E371" s="54" t="s">
        <v>239</v>
      </c>
      <c r="F371" s="246" t="s">
        <v>150</v>
      </c>
      <c r="G371" s="120">
        <v>2.3197799129462349E-2</v>
      </c>
      <c r="H371" s="241">
        <f t="shared" si="264"/>
        <v>0.25880472367506391</v>
      </c>
      <c r="K371" s="54"/>
      <c r="L371" s="54"/>
      <c r="M371" s="54"/>
      <c r="N371" s="54"/>
      <c r="P371" s="54"/>
      <c r="Q371" s="54"/>
      <c r="S371" s="54"/>
      <c r="T371" s="54"/>
      <c r="U371" s="54"/>
      <c r="V371" s="54"/>
    </row>
    <row r="372" spans="1:22" s="167" customFormat="1" ht="12.75" customHeight="1" x14ac:dyDescent="0.3">
      <c r="A372" s="244"/>
      <c r="B372" s="244"/>
      <c r="C372" s="245"/>
      <c r="E372" s="54" t="s">
        <v>250</v>
      </c>
      <c r="F372" s="246" t="s">
        <v>155</v>
      </c>
      <c r="G372" s="120">
        <v>9.4542435860239679E-2</v>
      </c>
      <c r="H372" s="241">
        <f t="shared" si="264"/>
        <v>1.0547564815017807</v>
      </c>
      <c r="K372" s="54"/>
      <c r="L372" s="54"/>
      <c r="M372" s="54"/>
      <c r="N372" s="54"/>
      <c r="P372" s="54"/>
      <c r="Q372" s="54"/>
      <c r="S372" s="54"/>
      <c r="T372" s="54"/>
      <c r="U372" s="54"/>
      <c r="V372" s="54"/>
    </row>
    <row r="373" spans="1:22" s="167" customFormat="1" ht="12.75" customHeight="1" x14ac:dyDescent="0.3">
      <c r="A373" s="244"/>
      <c r="B373" s="244"/>
      <c r="C373" s="245"/>
      <c r="E373" s="54" t="s">
        <v>251</v>
      </c>
      <c r="F373" s="246" t="s">
        <v>317</v>
      </c>
      <c r="G373" s="120">
        <v>0.12978156581397818</v>
      </c>
      <c r="H373" s="241">
        <f t="shared" si="264"/>
        <v>1.4478995223277547</v>
      </c>
      <c r="K373" s="54"/>
      <c r="L373" s="54"/>
      <c r="M373" s="54"/>
      <c r="N373" s="54"/>
      <c r="P373" s="54"/>
      <c r="Q373" s="54"/>
      <c r="S373" s="54"/>
      <c r="T373" s="54"/>
      <c r="U373" s="54"/>
      <c r="V373" s="54"/>
    </row>
    <row r="374" spans="1:22" s="167" customFormat="1" ht="12.75" customHeight="1" x14ac:dyDescent="0.3">
      <c r="A374" s="244"/>
      <c r="B374" s="244"/>
      <c r="C374" s="245"/>
      <c r="E374" s="54" t="s">
        <v>254</v>
      </c>
      <c r="F374" s="246" t="s">
        <v>156</v>
      </c>
      <c r="G374" s="120">
        <v>0.10118328016890077</v>
      </c>
      <c r="H374" s="241">
        <f t="shared" si="264"/>
        <v>1.1288446252381985</v>
      </c>
      <c r="K374" s="54"/>
      <c r="L374" s="54"/>
      <c r="M374" s="54"/>
      <c r="N374" s="54"/>
      <c r="P374" s="54"/>
      <c r="Q374" s="54"/>
      <c r="S374" s="54"/>
      <c r="T374" s="54"/>
      <c r="U374" s="54"/>
      <c r="V374" s="54"/>
    </row>
    <row r="375" spans="1:22" s="167" customFormat="1" ht="12.75" customHeight="1" x14ac:dyDescent="0.3">
      <c r="A375" s="244"/>
      <c r="B375" s="244"/>
      <c r="C375" s="245"/>
      <c r="E375" s="54" t="s">
        <v>255</v>
      </c>
      <c r="F375" s="246" t="s">
        <v>319</v>
      </c>
      <c r="G375" s="120">
        <v>9.9068872345658865E-2</v>
      </c>
      <c r="H375" s="241">
        <f t="shared" si="264"/>
        <v>1.105255373112314</v>
      </c>
      <c r="K375" s="54"/>
      <c r="L375" s="54"/>
      <c r="M375" s="54"/>
      <c r="N375" s="54"/>
      <c r="P375" s="54"/>
      <c r="Q375" s="54"/>
      <c r="S375" s="54"/>
      <c r="T375" s="54"/>
      <c r="U375" s="54"/>
      <c r="V375" s="54"/>
    </row>
    <row r="376" spans="1:22" s="167" customFormat="1" ht="12.75" customHeight="1" x14ac:dyDescent="0.3">
      <c r="A376" s="244"/>
      <c r="B376" s="244"/>
      <c r="C376" s="245"/>
      <c r="E376" s="54" t="s">
        <v>256</v>
      </c>
      <c r="F376" s="246" t="s">
        <v>116</v>
      </c>
      <c r="G376" s="120">
        <v>9.6016224931952401E-2</v>
      </c>
      <c r="H376" s="241">
        <f t="shared" si="264"/>
        <v>1.0711987125656541</v>
      </c>
      <c r="K376" s="54"/>
      <c r="L376" s="54"/>
      <c r="M376" s="54"/>
      <c r="N376" s="54"/>
      <c r="P376" s="54"/>
      <c r="Q376" s="54"/>
      <c r="S376" s="54"/>
      <c r="T376" s="54"/>
      <c r="U376" s="54"/>
      <c r="V376" s="54"/>
    </row>
    <row r="377" spans="1:22" s="167" customFormat="1" ht="12.75" customHeight="1" x14ac:dyDescent="0.3">
      <c r="A377" s="244"/>
      <c r="B377" s="244"/>
      <c r="C377" s="245"/>
      <c r="E377" s="54" t="s">
        <v>333</v>
      </c>
      <c r="F377" s="246" t="s">
        <v>132</v>
      </c>
      <c r="G377" s="120">
        <v>0.11838039278072034</v>
      </c>
      <c r="H377" s="241">
        <f t="shared" si="264"/>
        <v>1.3207030835631661</v>
      </c>
      <c r="K377" s="54"/>
      <c r="L377" s="54"/>
      <c r="M377" s="54"/>
      <c r="N377" s="54"/>
      <c r="P377" s="54"/>
      <c r="Q377" s="54"/>
      <c r="S377" s="54"/>
      <c r="T377" s="54"/>
      <c r="U377" s="54"/>
      <c r="V377" s="54"/>
    </row>
    <row r="378" spans="1:22" s="167" customFormat="1" ht="12.75" customHeight="1" x14ac:dyDescent="0.3">
      <c r="A378" s="244"/>
      <c r="B378" s="244"/>
      <c r="C378" s="245"/>
      <c r="E378" s="54" t="s">
        <v>257</v>
      </c>
      <c r="F378" s="246" t="s">
        <v>158</v>
      </c>
      <c r="G378" s="120">
        <v>7.688808004651991E-2</v>
      </c>
      <c r="H378" s="241">
        <f t="shared" si="264"/>
        <v>0.85779681940055552</v>
      </c>
      <c r="K378" s="54"/>
      <c r="L378" s="54"/>
      <c r="M378" s="54"/>
      <c r="N378" s="54"/>
      <c r="P378" s="54"/>
      <c r="Q378" s="54"/>
      <c r="S378" s="54"/>
      <c r="T378" s="54"/>
      <c r="U378" s="54"/>
      <c r="V378" s="54"/>
    </row>
    <row r="379" spans="1:22" s="167" customFormat="1" ht="12.75" customHeight="1" x14ac:dyDescent="0.3">
      <c r="A379" s="244"/>
      <c r="B379" s="244"/>
      <c r="C379" s="245"/>
      <c r="E379" s="54" t="s">
        <v>258</v>
      </c>
      <c r="F379" s="246" t="s">
        <v>159</v>
      </c>
      <c r="G379" s="120">
        <v>0.10164620195522776</v>
      </c>
      <c r="H379" s="241">
        <f t="shared" si="264"/>
        <v>1.1340091817689673</v>
      </c>
      <c r="K379" s="54"/>
      <c r="L379" s="54"/>
      <c r="M379" s="54"/>
      <c r="N379" s="54"/>
      <c r="P379" s="54"/>
      <c r="Q379" s="54"/>
      <c r="S379" s="54"/>
      <c r="T379" s="54"/>
      <c r="U379" s="54"/>
      <c r="V379" s="54"/>
    </row>
    <row r="380" spans="1:22" s="167" customFormat="1" ht="12.75" customHeight="1" x14ac:dyDescent="0.3">
      <c r="A380" s="244"/>
      <c r="B380" s="244"/>
      <c r="C380" s="245"/>
      <c r="E380" s="54" t="s">
        <v>335</v>
      </c>
      <c r="F380" s="246" t="s">
        <v>160</v>
      </c>
      <c r="G380" s="120">
        <v>3.0232302619466529E-2</v>
      </c>
      <c r="H380" s="241">
        <f t="shared" si="264"/>
        <v>0.33728470023497814</v>
      </c>
      <c r="K380" s="54"/>
      <c r="P380" s="54"/>
      <c r="Q380" s="54"/>
      <c r="S380" s="54"/>
      <c r="T380" s="54"/>
      <c r="U380" s="54"/>
      <c r="V380" s="54"/>
    </row>
    <row r="381" spans="1:22" s="167" customFormat="1" ht="12.75" customHeight="1" x14ac:dyDescent="0.3">
      <c r="A381" s="244"/>
      <c r="B381" s="244"/>
      <c r="C381" s="245"/>
      <c r="E381" s="54" t="s">
        <v>336</v>
      </c>
      <c r="F381" s="247" t="s">
        <v>161</v>
      </c>
      <c r="G381" s="248">
        <v>9.7184038067236633E-2</v>
      </c>
      <c r="H381" s="241">
        <f t="shared" si="264"/>
        <v>1.0842273431738696</v>
      </c>
      <c r="K381" s="54"/>
      <c r="L381" s="54"/>
      <c r="M381" s="54"/>
      <c r="N381" s="54"/>
      <c r="P381" s="54"/>
      <c r="Q381" s="54"/>
      <c r="S381" s="54"/>
      <c r="T381" s="54"/>
      <c r="U381" s="54"/>
      <c r="V381" s="54"/>
    </row>
    <row r="382" spans="1:22" s="167" customFormat="1" ht="12.75" customHeight="1" thickBot="1" x14ac:dyDescent="0.35">
      <c r="A382" s="244"/>
      <c r="B382" s="244"/>
      <c r="C382" s="245"/>
      <c r="E382" s="249" t="s">
        <v>452</v>
      </c>
      <c r="F382" s="250" t="s">
        <v>477</v>
      </c>
      <c r="G382" s="251">
        <f>AVERAGE(G332:G381)</f>
        <v>8.9634372974535789E-2</v>
      </c>
      <c r="H382" s="241">
        <f t="shared" si="264"/>
        <v>1</v>
      </c>
      <c r="K382" s="54"/>
      <c r="L382" s="54"/>
      <c r="M382" s="54"/>
      <c r="N382" s="54"/>
      <c r="P382" s="54"/>
      <c r="Q382" s="54"/>
      <c r="S382" s="54"/>
      <c r="T382" s="54"/>
      <c r="U382" s="54"/>
      <c r="V382" s="54"/>
    </row>
    <row r="383" spans="1:22" s="167" customFormat="1" ht="12.75" customHeight="1" x14ac:dyDescent="0.3">
      <c r="A383" s="244"/>
      <c r="B383" s="244"/>
      <c r="C383" s="245"/>
      <c r="E383" s="54"/>
      <c r="K383" s="54"/>
      <c r="L383" s="54"/>
      <c r="M383" s="54"/>
      <c r="N383" s="54"/>
      <c r="P383" s="54"/>
      <c r="Q383" s="54"/>
      <c r="S383" s="54"/>
      <c r="T383" s="54"/>
      <c r="U383" s="54"/>
      <c r="V383" s="54"/>
    </row>
    <row r="384" spans="1:22" s="233" customFormat="1" ht="4.95" customHeight="1" x14ac:dyDescent="0.3">
      <c r="A384" s="231"/>
      <c r="B384" s="231"/>
      <c r="C384" s="232"/>
      <c r="E384" s="234"/>
      <c r="G384" s="234"/>
      <c r="H384" s="234"/>
      <c r="I384" s="234"/>
      <c r="K384" s="234"/>
      <c r="L384" s="234"/>
      <c r="M384" s="234"/>
      <c r="N384" s="234"/>
    </row>
    <row r="385" spans="1:22" s="167" customFormat="1" ht="12.75" customHeight="1" x14ac:dyDescent="0.3">
      <c r="A385" s="244"/>
      <c r="B385" s="244"/>
      <c r="C385" s="245"/>
      <c r="E385" s="221" t="s">
        <v>35</v>
      </c>
      <c r="F385" s="221" t="s">
        <v>444</v>
      </c>
      <c r="G385" s="243" t="s">
        <v>487</v>
      </c>
      <c r="H385" s="173" t="s">
        <v>539</v>
      </c>
      <c r="K385" s="54"/>
      <c r="L385" s="54"/>
      <c r="M385" s="54"/>
      <c r="N385" s="54"/>
      <c r="P385" s="54"/>
      <c r="Q385" s="54"/>
      <c r="S385" s="54"/>
      <c r="T385" s="54"/>
      <c r="U385" s="54"/>
      <c r="V385" s="54"/>
    </row>
    <row r="386" spans="1:22" s="167" customFormat="1" ht="12.75" customHeight="1" x14ac:dyDescent="0.3">
      <c r="A386" s="244"/>
      <c r="B386" s="244"/>
      <c r="C386" s="245"/>
      <c r="E386" s="54" t="s">
        <v>165</v>
      </c>
      <c r="F386" s="54" t="s">
        <v>128</v>
      </c>
      <c r="G386" s="279">
        <v>2.7896231631642538</v>
      </c>
      <c r="J386" s="237"/>
      <c r="K386" s="54"/>
      <c r="L386" s="54"/>
      <c r="M386" s="54"/>
      <c r="N386" s="54"/>
      <c r="P386" s="54"/>
      <c r="Q386" s="54"/>
      <c r="S386" s="54"/>
      <c r="T386" s="54"/>
      <c r="U386" s="54"/>
      <c r="V386" s="54"/>
    </row>
    <row r="387" spans="1:22" s="167" customFormat="1" ht="12.75" customHeight="1" x14ac:dyDescent="0.3">
      <c r="A387" s="244"/>
      <c r="B387" s="244"/>
      <c r="C387" s="245"/>
      <c r="E387" s="54" t="s">
        <v>166</v>
      </c>
      <c r="F387" s="54" t="s">
        <v>117</v>
      </c>
      <c r="G387" s="279">
        <v>2.0097451045280974</v>
      </c>
      <c r="K387" s="54"/>
      <c r="L387" s="54"/>
      <c r="M387" s="54"/>
      <c r="N387" s="54"/>
      <c r="P387" s="54"/>
      <c r="Q387" s="54"/>
      <c r="S387" s="54"/>
      <c r="T387" s="54"/>
      <c r="U387" s="54"/>
      <c r="V387" s="54"/>
    </row>
    <row r="388" spans="1:22" s="167" customFormat="1" ht="12.75" customHeight="1" x14ac:dyDescent="0.3">
      <c r="A388" s="244"/>
      <c r="B388" s="244"/>
      <c r="C388" s="245"/>
      <c r="E388" s="54" t="s">
        <v>167</v>
      </c>
      <c r="F388" s="54" t="s">
        <v>118</v>
      </c>
      <c r="G388" s="279">
        <v>2.1596602844853563</v>
      </c>
      <c r="K388" s="54"/>
      <c r="L388" s="54"/>
      <c r="M388" s="54"/>
      <c r="N388" s="54"/>
      <c r="P388" s="54"/>
      <c r="Q388" s="54"/>
      <c r="S388" s="54"/>
      <c r="T388" s="54"/>
      <c r="U388" s="54"/>
      <c r="V388" s="54"/>
    </row>
    <row r="389" spans="1:22" s="167" customFormat="1" ht="12.75" customHeight="1" x14ac:dyDescent="0.3">
      <c r="A389" s="244"/>
      <c r="B389" s="244"/>
      <c r="C389" s="245"/>
      <c r="E389" s="54" t="s">
        <v>168</v>
      </c>
      <c r="F389" s="54" t="s">
        <v>119</v>
      </c>
      <c r="G389" s="279">
        <v>0.52522330974262865</v>
      </c>
      <c r="K389" s="54"/>
      <c r="L389" s="54"/>
      <c r="M389" s="54"/>
      <c r="N389" s="54"/>
      <c r="P389" s="54"/>
      <c r="Q389" s="54"/>
      <c r="S389" s="54"/>
      <c r="T389" s="54"/>
      <c r="U389" s="54"/>
      <c r="V389" s="54"/>
    </row>
    <row r="390" spans="1:22" s="167" customFormat="1" ht="12.75" customHeight="1" x14ac:dyDescent="0.3">
      <c r="A390" s="244"/>
      <c r="B390" s="244"/>
      <c r="C390" s="245"/>
      <c r="E390" s="54" t="s">
        <v>170</v>
      </c>
      <c r="F390" s="54" t="s">
        <v>120</v>
      </c>
      <c r="G390" s="279">
        <v>1.0077330948017711</v>
      </c>
      <c r="K390" s="54"/>
      <c r="L390" s="54"/>
      <c r="M390" s="54"/>
      <c r="N390" s="54"/>
      <c r="P390" s="54"/>
      <c r="Q390" s="54"/>
      <c r="S390" s="54"/>
      <c r="T390" s="54"/>
      <c r="U390" s="54"/>
      <c r="V390" s="54"/>
    </row>
    <row r="391" spans="1:22" s="167" customFormat="1" ht="12.75" customHeight="1" x14ac:dyDescent="0.3">
      <c r="A391" s="244"/>
      <c r="B391" s="244"/>
      <c r="C391" s="245"/>
      <c r="E391" s="54" t="s">
        <v>171</v>
      </c>
      <c r="F391" s="54" t="s">
        <v>263</v>
      </c>
      <c r="G391" s="279">
        <v>1.2122912281003271</v>
      </c>
      <c r="K391" s="54"/>
      <c r="L391" s="54"/>
      <c r="M391" s="54"/>
      <c r="N391" s="54"/>
      <c r="P391" s="54"/>
      <c r="Q391" s="54"/>
      <c r="S391" s="54"/>
      <c r="T391" s="54"/>
      <c r="U391" s="54"/>
      <c r="V391" s="54"/>
    </row>
    <row r="392" spans="1:22" s="167" customFormat="1" ht="12.75" customHeight="1" x14ac:dyDescent="0.3">
      <c r="A392" s="244"/>
      <c r="B392" s="244"/>
      <c r="C392" s="245"/>
      <c r="E392" s="54" t="s">
        <v>172</v>
      </c>
      <c r="F392" s="54" t="s">
        <v>264</v>
      </c>
      <c r="G392" s="279">
        <v>2.452482503317019</v>
      </c>
      <c r="K392" s="54"/>
      <c r="L392" s="54"/>
      <c r="M392" s="54"/>
      <c r="N392" s="54"/>
      <c r="P392" s="54"/>
      <c r="Q392" s="54"/>
      <c r="S392" s="54"/>
      <c r="T392" s="54"/>
      <c r="U392" s="54"/>
      <c r="V392" s="54"/>
    </row>
    <row r="393" spans="1:22" s="167" customFormat="1" ht="12.75" customHeight="1" x14ac:dyDescent="0.3">
      <c r="A393" s="244"/>
      <c r="B393" s="244"/>
      <c r="C393" s="245"/>
      <c r="E393" s="54" t="s">
        <v>329</v>
      </c>
      <c r="F393" s="54" t="s">
        <v>267</v>
      </c>
      <c r="G393" s="279">
        <v>2.0013461806287296</v>
      </c>
      <c r="K393" s="54"/>
      <c r="L393" s="54"/>
      <c r="M393" s="54"/>
      <c r="N393" s="54"/>
      <c r="P393" s="54"/>
      <c r="Q393" s="54"/>
      <c r="S393" s="54"/>
      <c r="T393" s="54"/>
      <c r="U393" s="54"/>
      <c r="V393" s="54"/>
    </row>
    <row r="394" spans="1:22" s="167" customFormat="1" ht="12.75" customHeight="1" x14ac:dyDescent="0.3">
      <c r="A394" s="244"/>
      <c r="B394" s="244"/>
      <c r="C394" s="245"/>
      <c r="E394" s="54" t="s">
        <v>177</v>
      </c>
      <c r="F394" s="54" t="s">
        <v>122</v>
      </c>
      <c r="G394" s="279">
        <v>1.6417083402476134</v>
      </c>
      <c r="K394" s="54"/>
      <c r="L394" s="54"/>
      <c r="M394" s="54"/>
      <c r="N394" s="54"/>
      <c r="P394" s="54"/>
      <c r="Q394" s="54"/>
      <c r="S394" s="54"/>
      <c r="T394" s="54"/>
      <c r="U394" s="54"/>
      <c r="V394" s="54"/>
    </row>
    <row r="395" spans="1:22" s="167" customFormat="1" ht="12.75" customHeight="1" x14ac:dyDescent="0.3">
      <c r="A395" s="244"/>
      <c r="B395" s="244"/>
      <c r="C395" s="245"/>
      <c r="E395" s="54" t="s">
        <v>330</v>
      </c>
      <c r="F395" s="54" t="s">
        <v>121</v>
      </c>
      <c r="G395" s="279">
        <v>0.40739940556107551</v>
      </c>
      <c r="K395" s="54"/>
      <c r="L395" s="54"/>
      <c r="M395" s="54"/>
      <c r="N395" s="54"/>
      <c r="P395" s="54"/>
      <c r="Q395" s="54"/>
      <c r="S395" s="54"/>
      <c r="T395" s="54"/>
      <c r="U395" s="54"/>
      <c r="V395" s="54"/>
    </row>
    <row r="396" spans="1:22" s="167" customFormat="1" ht="12.75" customHeight="1" x14ac:dyDescent="0.3">
      <c r="A396" s="244"/>
      <c r="B396" s="244"/>
      <c r="C396" s="245"/>
      <c r="E396" s="54" t="s">
        <v>179</v>
      </c>
      <c r="F396" s="54" t="s">
        <v>271</v>
      </c>
      <c r="G396" s="279">
        <v>1.5740194341460116</v>
      </c>
      <c r="K396" s="54"/>
      <c r="L396" s="54"/>
      <c r="M396" s="54"/>
      <c r="N396" s="54"/>
      <c r="P396" s="54"/>
      <c r="Q396" s="54"/>
      <c r="S396" s="54"/>
      <c r="T396" s="54"/>
      <c r="U396" s="54"/>
      <c r="V396" s="54"/>
    </row>
    <row r="397" spans="1:22" s="167" customFormat="1" ht="12.75" customHeight="1" x14ac:dyDescent="0.3">
      <c r="A397" s="244"/>
      <c r="B397" s="244"/>
      <c r="C397" s="245"/>
      <c r="E397" s="54" t="s">
        <v>180</v>
      </c>
      <c r="F397" s="54" t="s">
        <v>123</v>
      </c>
      <c r="G397" s="279">
        <v>1.2283286379313949</v>
      </c>
      <c r="K397" s="54"/>
      <c r="L397" s="54"/>
      <c r="M397" s="54"/>
      <c r="N397" s="54"/>
      <c r="P397" s="54"/>
      <c r="Q397" s="54"/>
      <c r="S397" s="54"/>
      <c r="T397" s="54"/>
      <c r="U397" s="54"/>
      <c r="V397" s="54"/>
    </row>
    <row r="398" spans="1:22" s="167" customFormat="1" ht="12.75" customHeight="1" x14ac:dyDescent="0.3">
      <c r="A398" s="244"/>
      <c r="B398" s="244"/>
      <c r="C398" s="245"/>
      <c r="E398" s="54" t="s">
        <v>181</v>
      </c>
      <c r="F398" s="54" t="s">
        <v>154</v>
      </c>
      <c r="G398" s="279">
        <v>0</v>
      </c>
      <c r="K398" s="54"/>
      <c r="L398" s="54"/>
      <c r="M398" s="54"/>
      <c r="N398" s="54"/>
      <c r="P398" s="54"/>
      <c r="Q398" s="54"/>
      <c r="S398" s="54"/>
      <c r="T398" s="54"/>
      <c r="U398" s="54"/>
      <c r="V398" s="54"/>
    </row>
    <row r="399" spans="1:22" s="167" customFormat="1" ht="12.75" customHeight="1" x14ac:dyDescent="0.3">
      <c r="A399" s="244"/>
      <c r="B399" s="244"/>
      <c r="C399" s="245"/>
      <c r="E399" s="54" t="s">
        <v>183</v>
      </c>
      <c r="F399" s="54" t="s">
        <v>125</v>
      </c>
      <c r="G399" s="279">
        <v>2.0005612922912746</v>
      </c>
      <c r="K399" s="54"/>
      <c r="L399" s="54"/>
      <c r="M399" s="54"/>
      <c r="N399" s="54"/>
      <c r="P399" s="54"/>
      <c r="Q399" s="54"/>
      <c r="S399" s="54"/>
      <c r="T399" s="54"/>
      <c r="U399" s="54"/>
      <c r="V399" s="54"/>
    </row>
    <row r="400" spans="1:22" s="167" customFormat="1" ht="12.75" customHeight="1" x14ac:dyDescent="0.3">
      <c r="A400" s="244"/>
      <c r="B400" s="244"/>
      <c r="C400" s="245"/>
      <c r="E400" s="54" t="s">
        <v>184</v>
      </c>
      <c r="F400" s="54" t="s">
        <v>126</v>
      </c>
      <c r="G400" s="279">
        <v>1.8119128590586371</v>
      </c>
      <c r="K400" s="54"/>
      <c r="L400" s="54"/>
      <c r="M400" s="54"/>
      <c r="N400" s="54"/>
      <c r="P400" s="54"/>
      <c r="Q400" s="54"/>
      <c r="S400" s="54"/>
      <c r="T400" s="54"/>
      <c r="U400" s="54"/>
      <c r="V400" s="54"/>
    </row>
    <row r="401" spans="1:22" s="167" customFormat="1" ht="12.75" customHeight="1" x14ac:dyDescent="0.3">
      <c r="A401" s="244"/>
      <c r="B401" s="244"/>
      <c r="C401" s="245"/>
      <c r="E401" s="54" t="s">
        <v>432</v>
      </c>
      <c r="F401" s="54" t="s">
        <v>124</v>
      </c>
      <c r="G401" s="279">
        <v>2.1627237089218823</v>
      </c>
      <c r="K401" s="54"/>
      <c r="L401" s="54"/>
      <c r="M401" s="54"/>
      <c r="N401" s="54"/>
      <c r="P401" s="54"/>
      <c r="Q401" s="54"/>
      <c r="S401" s="54"/>
      <c r="T401" s="54"/>
      <c r="U401" s="54"/>
      <c r="V401" s="54"/>
    </row>
    <row r="402" spans="1:22" s="167" customFormat="1" ht="12.75" customHeight="1" x14ac:dyDescent="0.3">
      <c r="A402" s="244"/>
      <c r="B402" s="244"/>
      <c r="C402" s="245"/>
      <c r="E402" s="54" t="s">
        <v>186</v>
      </c>
      <c r="F402" s="54" t="s">
        <v>276</v>
      </c>
      <c r="G402" s="279">
        <v>2.6067230878884757</v>
      </c>
      <c r="K402" s="54"/>
      <c r="L402" s="54"/>
      <c r="M402" s="54"/>
      <c r="N402" s="54"/>
      <c r="P402" s="54"/>
      <c r="Q402" s="54"/>
      <c r="S402" s="54"/>
      <c r="T402" s="54"/>
      <c r="U402" s="54"/>
      <c r="V402" s="54"/>
    </row>
    <row r="403" spans="1:22" s="167" customFormat="1" ht="12.75" customHeight="1" x14ac:dyDescent="0.3">
      <c r="A403" s="244"/>
      <c r="B403" s="244"/>
      <c r="C403" s="245"/>
      <c r="E403" s="54" t="s">
        <v>188</v>
      </c>
      <c r="F403" s="54" t="s">
        <v>127</v>
      </c>
      <c r="G403" s="279">
        <v>1.0236689650552926</v>
      </c>
      <c r="K403" s="54"/>
      <c r="L403" s="54"/>
      <c r="M403" s="54"/>
      <c r="N403" s="54"/>
      <c r="P403" s="54"/>
      <c r="Q403" s="54"/>
      <c r="S403" s="54"/>
      <c r="T403" s="54"/>
      <c r="U403" s="54"/>
      <c r="V403" s="54"/>
    </row>
    <row r="404" spans="1:22" s="167" customFormat="1" ht="12.75" customHeight="1" x14ac:dyDescent="0.3">
      <c r="A404" s="244"/>
      <c r="B404" s="244"/>
      <c r="C404" s="245"/>
      <c r="E404" s="54" t="s">
        <v>189</v>
      </c>
      <c r="F404" s="54" t="s">
        <v>129</v>
      </c>
      <c r="G404" s="279">
        <v>2.6633944081114387</v>
      </c>
      <c r="K404" s="54"/>
      <c r="L404" s="54"/>
      <c r="M404" s="54"/>
      <c r="N404" s="54"/>
      <c r="P404" s="54"/>
      <c r="Q404" s="54"/>
      <c r="S404" s="54"/>
      <c r="T404" s="54"/>
      <c r="U404" s="54"/>
      <c r="V404" s="54"/>
    </row>
    <row r="405" spans="1:22" s="167" customFormat="1" ht="12.75" customHeight="1" x14ac:dyDescent="0.3">
      <c r="A405" s="244"/>
      <c r="B405" s="244"/>
      <c r="C405" s="245"/>
      <c r="E405" s="54" t="s">
        <v>190</v>
      </c>
      <c r="F405" s="54" t="s">
        <v>130</v>
      </c>
      <c r="G405" s="279">
        <v>2.041287218452402</v>
      </c>
      <c r="K405" s="54"/>
      <c r="L405" s="54"/>
      <c r="M405" s="54"/>
      <c r="N405" s="54"/>
      <c r="P405" s="54"/>
      <c r="Q405" s="54"/>
      <c r="S405" s="54"/>
      <c r="T405" s="54"/>
      <c r="U405" s="54"/>
      <c r="V405" s="54"/>
    </row>
    <row r="406" spans="1:22" s="167" customFormat="1" ht="12.75" customHeight="1" x14ac:dyDescent="0.3">
      <c r="A406" s="244"/>
      <c r="B406" s="244"/>
      <c r="C406" s="245"/>
      <c r="E406" s="54" t="s">
        <v>191</v>
      </c>
      <c r="F406" s="54" t="s">
        <v>133</v>
      </c>
      <c r="G406" s="279">
        <v>2.7629396864724969</v>
      </c>
      <c r="K406" s="54"/>
      <c r="L406" s="54"/>
      <c r="M406" s="54"/>
      <c r="N406" s="54"/>
      <c r="P406" s="54"/>
      <c r="Q406" s="54"/>
      <c r="S406" s="54"/>
      <c r="T406" s="54"/>
      <c r="U406" s="54"/>
      <c r="V406" s="54"/>
    </row>
    <row r="407" spans="1:22" s="167" customFormat="1" ht="12.75" customHeight="1" x14ac:dyDescent="0.3">
      <c r="A407" s="244"/>
      <c r="B407" s="244"/>
      <c r="C407" s="245"/>
      <c r="E407" s="54" t="s">
        <v>193</v>
      </c>
      <c r="F407" s="54" t="s">
        <v>279</v>
      </c>
      <c r="G407" s="279">
        <v>0</v>
      </c>
      <c r="K407" s="54"/>
      <c r="L407" s="54"/>
      <c r="M407" s="54"/>
      <c r="N407" s="54"/>
      <c r="P407" s="54"/>
      <c r="Q407" s="54"/>
      <c r="S407" s="54"/>
      <c r="T407" s="54"/>
      <c r="U407" s="54"/>
      <c r="V407" s="54"/>
    </row>
    <row r="408" spans="1:22" s="167" customFormat="1" ht="12.75" customHeight="1" x14ac:dyDescent="0.3">
      <c r="A408" s="244"/>
      <c r="B408" s="244"/>
      <c r="C408" s="245"/>
      <c r="E408" s="54" t="s">
        <v>194</v>
      </c>
      <c r="F408" s="54" t="s">
        <v>131</v>
      </c>
      <c r="G408" s="279">
        <v>3.4707279880072708</v>
      </c>
      <c r="K408" s="54"/>
      <c r="L408" s="54"/>
      <c r="M408" s="54"/>
      <c r="N408" s="54"/>
      <c r="P408" s="54"/>
      <c r="Q408" s="54"/>
      <c r="S408" s="54"/>
      <c r="T408" s="54"/>
      <c r="U408" s="54"/>
      <c r="V408" s="54"/>
    </row>
    <row r="409" spans="1:22" s="167" customFormat="1" ht="12.75" customHeight="1" x14ac:dyDescent="0.3">
      <c r="A409" s="244"/>
      <c r="B409" s="244"/>
      <c r="C409" s="245"/>
      <c r="E409" s="54" t="s">
        <v>196</v>
      </c>
      <c r="F409" s="54" t="s">
        <v>281</v>
      </c>
      <c r="G409" s="279">
        <v>5.6332608883552018</v>
      </c>
      <c r="K409" s="54"/>
      <c r="L409" s="54"/>
      <c r="M409" s="54"/>
      <c r="N409" s="54"/>
      <c r="P409" s="54"/>
      <c r="Q409" s="54"/>
      <c r="S409" s="54"/>
      <c r="T409" s="54"/>
      <c r="U409" s="54"/>
      <c r="V409" s="54"/>
    </row>
    <row r="410" spans="1:22" s="167" customFormat="1" ht="12.75" customHeight="1" x14ac:dyDescent="0.3">
      <c r="A410" s="244"/>
      <c r="B410" s="244"/>
      <c r="C410" s="245"/>
      <c r="E410" s="54" t="s">
        <v>202</v>
      </c>
      <c r="F410" s="54" t="s">
        <v>135</v>
      </c>
      <c r="G410" s="279">
        <v>2.1197293629655691</v>
      </c>
      <c r="K410" s="54"/>
      <c r="L410" s="54"/>
      <c r="M410" s="54"/>
      <c r="N410" s="54"/>
      <c r="P410" s="54"/>
      <c r="Q410" s="54"/>
      <c r="S410" s="54"/>
      <c r="T410" s="54"/>
      <c r="U410" s="54"/>
      <c r="V410" s="54"/>
    </row>
    <row r="411" spans="1:22" s="167" customFormat="1" ht="12.75" customHeight="1" x14ac:dyDescent="0.3">
      <c r="A411" s="244"/>
      <c r="B411" s="244"/>
      <c r="C411" s="245"/>
      <c r="E411" s="54" t="s">
        <v>203</v>
      </c>
      <c r="F411" s="54" t="s">
        <v>134</v>
      </c>
      <c r="G411" s="279">
        <v>1.1884341381958192</v>
      </c>
      <c r="K411" s="54"/>
      <c r="L411" s="54"/>
      <c r="M411" s="54"/>
      <c r="N411" s="54"/>
      <c r="P411" s="54"/>
      <c r="Q411" s="54"/>
      <c r="S411" s="54"/>
      <c r="T411" s="54"/>
      <c r="U411" s="54"/>
      <c r="V411" s="54"/>
    </row>
    <row r="412" spans="1:22" s="167" customFormat="1" ht="12.75" customHeight="1" x14ac:dyDescent="0.3">
      <c r="A412" s="244"/>
      <c r="B412" s="244"/>
      <c r="C412" s="245"/>
      <c r="E412" s="54" t="s">
        <v>331</v>
      </c>
      <c r="F412" s="54" t="s">
        <v>137</v>
      </c>
      <c r="G412" s="279">
        <v>2.8071088675647919</v>
      </c>
      <c r="K412" s="54"/>
      <c r="L412" s="54"/>
      <c r="M412" s="54"/>
      <c r="N412" s="54"/>
      <c r="P412" s="54"/>
      <c r="Q412" s="54"/>
      <c r="S412" s="54"/>
      <c r="T412" s="54"/>
      <c r="U412" s="54"/>
      <c r="V412" s="54"/>
    </row>
    <row r="413" spans="1:22" s="167" customFormat="1" ht="12.75" customHeight="1" x14ac:dyDescent="0.3">
      <c r="A413" s="244"/>
      <c r="B413" s="244"/>
      <c r="C413" s="245"/>
      <c r="E413" s="54" t="s">
        <v>204</v>
      </c>
      <c r="F413" s="54" t="s">
        <v>136</v>
      </c>
      <c r="G413" s="279">
        <v>4.8247680330893887</v>
      </c>
      <c r="K413" s="54"/>
      <c r="L413" s="54"/>
      <c r="M413" s="54"/>
      <c r="N413" s="54"/>
      <c r="P413" s="54"/>
      <c r="Q413" s="54"/>
      <c r="S413" s="54"/>
      <c r="T413" s="54"/>
      <c r="U413" s="54"/>
      <c r="V413" s="54"/>
    </row>
    <row r="414" spans="1:22" s="167" customFormat="1" ht="12.75" customHeight="1" x14ac:dyDescent="0.3">
      <c r="A414" s="244"/>
      <c r="B414" s="244"/>
      <c r="C414" s="245"/>
      <c r="E414" s="54" t="s">
        <v>205</v>
      </c>
      <c r="F414" s="54" t="s">
        <v>287</v>
      </c>
      <c r="G414" s="279">
        <v>0.48400012372084511</v>
      </c>
      <c r="K414" s="54"/>
      <c r="L414" s="54"/>
      <c r="M414" s="54"/>
      <c r="N414" s="54"/>
      <c r="P414" s="54"/>
      <c r="Q414" s="54"/>
      <c r="S414" s="54"/>
      <c r="T414" s="54"/>
      <c r="U414" s="54"/>
      <c r="V414" s="54"/>
    </row>
    <row r="415" spans="1:22" s="167" customFormat="1" ht="12.75" customHeight="1" x14ac:dyDescent="0.3">
      <c r="A415" s="244"/>
      <c r="B415" s="244"/>
      <c r="C415" s="245"/>
      <c r="E415" s="54" t="s">
        <v>206</v>
      </c>
      <c r="F415" s="54" t="s">
        <v>138</v>
      </c>
      <c r="G415" s="279">
        <v>7.6146777625839928</v>
      </c>
      <c r="K415" s="54"/>
      <c r="L415" s="54"/>
      <c r="M415" s="54"/>
      <c r="N415" s="54"/>
      <c r="P415" s="54"/>
      <c r="Q415" s="54"/>
      <c r="S415" s="54"/>
      <c r="T415" s="54"/>
      <c r="U415" s="54"/>
      <c r="V415" s="54"/>
    </row>
    <row r="416" spans="1:22" s="167" customFormat="1" ht="12.75" customHeight="1" x14ac:dyDescent="0.3">
      <c r="A416" s="244"/>
      <c r="B416" s="244"/>
      <c r="C416" s="245"/>
      <c r="E416" s="54" t="s">
        <v>433</v>
      </c>
      <c r="F416" s="54" t="s">
        <v>274</v>
      </c>
      <c r="G416" s="279">
        <v>1.7394222823575183</v>
      </c>
      <c r="K416" s="54"/>
      <c r="L416" s="54"/>
      <c r="M416" s="54"/>
      <c r="N416" s="54"/>
      <c r="P416" s="54"/>
      <c r="Q416" s="54"/>
      <c r="S416" s="54"/>
      <c r="T416" s="54"/>
      <c r="U416" s="54"/>
      <c r="V416" s="54"/>
    </row>
    <row r="417" spans="1:22" s="167" customFormat="1" ht="12.75" customHeight="1" x14ac:dyDescent="0.3">
      <c r="A417" s="244"/>
      <c r="B417" s="244"/>
      <c r="C417" s="245"/>
      <c r="E417" s="54" t="s">
        <v>207</v>
      </c>
      <c r="F417" s="54" t="s">
        <v>288</v>
      </c>
      <c r="G417" s="279">
        <v>16.739657519322645</v>
      </c>
      <c r="K417" s="54"/>
      <c r="L417" s="54"/>
      <c r="M417" s="54"/>
      <c r="N417" s="54"/>
      <c r="P417" s="54"/>
      <c r="Q417" s="54"/>
      <c r="S417" s="54"/>
      <c r="T417" s="54"/>
      <c r="U417" s="54"/>
      <c r="V417" s="54"/>
    </row>
    <row r="418" spans="1:22" s="167" customFormat="1" ht="12.75" customHeight="1" x14ac:dyDescent="0.3">
      <c r="A418" s="244"/>
      <c r="B418" s="244"/>
      <c r="C418" s="245"/>
      <c r="E418" s="54" t="s">
        <v>209</v>
      </c>
      <c r="F418" s="54" t="s">
        <v>140</v>
      </c>
      <c r="G418" s="279">
        <v>1.4451860199230482</v>
      </c>
      <c r="K418" s="54"/>
      <c r="L418" s="54"/>
      <c r="M418" s="54"/>
      <c r="N418" s="54"/>
      <c r="P418" s="54"/>
      <c r="Q418" s="54"/>
      <c r="S418" s="54"/>
      <c r="T418" s="54"/>
      <c r="U418" s="54"/>
      <c r="V418" s="54"/>
    </row>
    <row r="419" spans="1:22" s="167" customFormat="1" ht="12.75" customHeight="1" x14ac:dyDescent="0.3">
      <c r="A419" s="244"/>
      <c r="B419" s="244"/>
      <c r="C419" s="245"/>
      <c r="E419" s="54" t="s">
        <v>211</v>
      </c>
      <c r="F419" s="54" t="s">
        <v>139</v>
      </c>
      <c r="G419" s="279">
        <v>1.7377322513702345</v>
      </c>
      <c r="K419" s="54"/>
      <c r="L419" s="54"/>
      <c r="M419" s="54"/>
      <c r="N419" s="54"/>
      <c r="P419" s="54"/>
      <c r="Q419" s="54"/>
      <c r="S419" s="54"/>
      <c r="T419" s="54"/>
      <c r="U419" s="54"/>
      <c r="V419" s="54"/>
    </row>
    <row r="420" spans="1:22" s="167" customFormat="1" ht="12.75" customHeight="1" x14ac:dyDescent="0.3">
      <c r="A420" s="244"/>
      <c r="B420" s="244"/>
      <c r="C420" s="245"/>
      <c r="E420" s="54" t="s">
        <v>214</v>
      </c>
      <c r="F420" s="54" t="s">
        <v>141</v>
      </c>
      <c r="G420" s="279">
        <v>4.4181599198987502</v>
      </c>
      <c r="K420" s="54"/>
      <c r="L420" s="54"/>
      <c r="M420" s="54"/>
      <c r="N420" s="54"/>
      <c r="P420" s="54"/>
      <c r="Q420" s="54"/>
      <c r="S420" s="54"/>
      <c r="T420" s="54"/>
      <c r="U420" s="54"/>
      <c r="V420" s="54"/>
    </row>
    <row r="421" spans="1:22" s="167" customFormat="1" ht="12.75" customHeight="1" x14ac:dyDescent="0.3">
      <c r="A421" s="244"/>
      <c r="B421" s="244"/>
      <c r="C421" s="245"/>
      <c r="E421" s="54" t="s">
        <v>217</v>
      </c>
      <c r="F421" s="54" t="s">
        <v>143</v>
      </c>
      <c r="G421" s="279">
        <v>0.60880691885648386</v>
      </c>
      <c r="K421" s="54"/>
      <c r="L421" s="54"/>
      <c r="M421" s="54"/>
      <c r="N421" s="54"/>
      <c r="P421" s="54"/>
      <c r="Q421" s="54"/>
      <c r="S421" s="54"/>
      <c r="T421" s="54"/>
      <c r="U421" s="54"/>
      <c r="V421" s="54"/>
    </row>
    <row r="422" spans="1:22" s="167" customFormat="1" ht="12.75" customHeight="1" x14ac:dyDescent="0.3">
      <c r="A422" s="244"/>
      <c r="B422" s="244"/>
      <c r="C422" s="245"/>
      <c r="E422" s="54" t="s">
        <v>219</v>
      </c>
      <c r="F422" s="54" t="s">
        <v>142</v>
      </c>
      <c r="G422" s="279">
        <v>3.2918825531128619</v>
      </c>
      <c r="K422" s="54"/>
      <c r="L422" s="54"/>
      <c r="M422" s="54"/>
      <c r="N422" s="54"/>
      <c r="P422" s="54"/>
      <c r="Q422" s="54"/>
      <c r="S422" s="54"/>
      <c r="T422" s="54"/>
      <c r="U422" s="54"/>
      <c r="V422" s="54"/>
    </row>
    <row r="423" spans="1:22" s="167" customFormat="1" ht="12.75" customHeight="1" x14ac:dyDescent="0.3">
      <c r="A423" s="244"/>
      <c r="B423" s="244"/>
      <c r="C423" s="245"/>
      <c r="E423" s="54" t="s">
        <v>222</v>
      </c>
      <c r="F423" s="54" t="s">
        <v>299</v>
      </c>
      <c r="G423" s="279">
        <v>1.3228239948935534</v>
      </c>
      <c r="K423" s="54"/>
      <c r="L423" s="54"/>
      <c r="M423" s="54"/>
      <c r="N423" s="54"/>
      <c r="P423" s="54"/>
      <c r="Q423" s="54"/>
      <c r="S423" s="54"/>
      <c r="T423" s="54"/>
      <c r="U423" s="54"/>
      <c r="V423" s="54"/>
    </row>
    <row r="424" spans="1:22" s="167" customFormat="1" ht="12.75" customHeight="1" x14ac:dyDescent="0.3">
      <c r="A424" s="244"/>
      <c r="B424" s="244"/>
      <c r="C424" s="245"/>
      <c r="E424" s="54" t="s">
        <v>224</v>
      </c>
      <c r="F424" s="54" t="s">
        <v>301</v>
      </c>
      <c r="G424" s="279">
        <v>4.9050574695176971E-2</v>
      </c>
      <c r="K424" s="54"/>
      <c r="L424" s="54"/>
      <c r="M424" s="54"/>
      <c r="N424" s="54"/>
      <c r="P424" s="54"/>
      <c r="Q424" s="54"/>
      <c r="S424" s="54"/>
      <c r="T424" s="54"/>
      <c r="U424" s="54"/>
      <c r="V424" s="54"/>
    </row>
    <row r="425" spans="1:22" s="167" customFormat="1" ht="12.75" customHeight="1" x14ac:dyDescent="0.3">
      <c r="A425" s="244"/>
      <c r="B425" s="244"/>
      <c r="C425" s="245"/>
      <c r="E425" s="54" t="s">
        <v>225</v>
      </c>
      <c r="F425" s="54" t="s">
        <v>302</v>
      </c>
      <c r="G425" s="279">
        <v>0.71505853887989346</v>
      </c>
      <c r="K425" s="54"/>
      <c r="L425" s="54"/>
      <c r="M425" s="54"/>
      <c r="N425" s="54"/>
      <c r="P425" s="54"/>
      <c r="Q425" s="54"/>
      <c r="S425" s="54"/>
      <c r="T425" s="54"/>
      <c r="U425" s="54"/>
      <c r="V425" s="54"/>
    </row>
    <row r="426" spans="1:22" s="167" customFormat="1" ht="12.75" customHeight="1" x14ac:dyDescent="0.3">
      <c r="A426" s="244"/>
      <c r="B426" s="244"/>
      <c r="C426" s="245"/>
      <c r="E426" s="54" t="s">
        <v>227</v>
      </c>
      <c r="F426" s="54" t="s">
        <v>144</v>
      </c>
      <c r="G426" s="279">
        <v>1.8615498318386536</v>
      </c>
      <c r="K426" s="54"/>
      <c r="L426" s="54"/>
      <c r="M426" s="54"/>
      <c r="N426" s="54"/>
      <c r="P426" s="54"/>
      <c r="Q426" s="54"/>
      <c r="S426" s="54"/>
      <c r="T426" s="54"/>
      <c r="U426" s="54"/>
      <c r="V426" s="54"/>
    </row>
    <row r="427" spans="1:22" s="167" customFormat="1" ht="12.75" customHeight="1" x14ac:dyDescent="0.3">
      <c r="A427" s="244"/>
      <c r="B427" s="244"/>
      <c r="C427" s="245"/>
      <c r="E427" s="54" t="s">
        <v>229</v>
      </c>
      <c r="F427" s="54" t="s">
        <v>75</v>
      </c>
      <c r="G427" s="279">
        <v>1.7191468747721862E-2</v>
      </c>
      <c r="K427" s="54"/>
      <c r="L427" s="54"/>
      <c r="M427" s="54"/>
      <c r="N427" s="54"/>
      <c r="P427" s="54"/>
      <c r="Q427" s="54"/>
      <c r="S427" s="54"/>
      <c r="T427" s="54"/>
      <c r="U427" s="54"/>
      <c r="V427" s="54"/>
    </row>
    <row r="428" spans="1:22" s="167" customFormat="1" ht="12.75" customHeight="1" x14ac:dyDescent="0.3">
      <c r="A428" s="244"/>
      <c r="B428" s="244"/>
      <c r="C428" s="245"/>
      <c r="E428" s="54" t="s">
        <v>230</v>
      </c>
      <c r="F428" s="54" t="s">
        <v>145</v>
      </c>
      <c r="G428" s="279">
        <v>1.4577226140144957</v>
      </c>
      <c r="K428" s="54"/>
      <c r="L428" s="54"/>
      <c r="M428" s="54"/>
      <c r="N428" s="54"/>
      <c r="P428" s="54"/>
      <c r="Q428" s="54"/>
      <c r="S428" s="54"/>
      <c r="T428" s="54"/>
      <c r="U428" s="54"/>
      <c r="V428" s="54"/>
    </row>
    <row r="429" spans="1:22" s="167" customFormat="1" ht="12.75" customHeight="1" x14ac:dyDescent="0.3">
      <c r="A429" s="244"/>
      <c r="B429" s="244"/>
      <c r="C429" s="245"/>
      <c r="E429" s="54" t="s">
        <v>231</v>
      </c>
      <c r="F429" s="54" t="s">
        <v>305</v>
      </c>
      <c r="G429" s="279">
        <v>2.1061813765017208</v>
      </c>
      <c r="K429" s="54"/>
      <c r="L429" s="54"/>
      <c r="M429" s="54"/>
      <c r="N429" s="54"/>
      <c r="P429" s="54"/>
      <c r="Q429" s="54"/>
      <c r="S429" s="54"/>
      <c r="T429" s="54"/>
      <c r="U429" s="54"/>
      <c r="V429" s="54"/>
    </row>
    <row r="430" spans="1:22" s="167" customFormat="1" ht="12.75" customHeight="1" x14ac:dyDescent="0.3">
      <c r="A430" s="244"/>
      <c r="B430" s="244"/>
      <c r="C430" s="245"/>
      <c r="E430" s="54" t="s">
        <v>233</v>
      </c>
      <c r="F430" s="54" t="s">
        <v>146</v>
      </c>
      <c r="G430" s="279">
        <v>1.1214370540443743</v>
      </c>
      <c r="K430" s="54"/>
      <c r="L430" s="54"/>
      <c r="M430" s="54"/>
      <c r="N430" s="54"/>
      <c r="P430" s="54"/>
      <c r="Q430" s="54"/>
      <c r="S430" s="54"/>
      <c r="T430" s="54"/>
      <c r="U430" s="54"/>
      <c r="V430" s="54"/>
    </row>
    <row r="431" spans="1:22" s="167" customFormat="1" ht="12.75" customHeight="1" x14ac:dyDescent="0.3">
      <c r="A431" s="244"/>
      <c r="B431" s="244"/>
      <c r="C431" s="245"/>
      <c r="E431" s="54" t="s">
        <v>234</v>
      </c>
      <c r="F431" s="54" t="s">
        <v>307</v>
      </c>
      <c r="G431" s="279">
        <v>1.2996162514593752</v>
      </c>
      <c r="K431" s="54"/>
      <c r="L431" s="54"/>
      <c r="M431" s="54"/>
      <c r="N431" s="54"/>
      <c r="P431" s="54"/>
      <c r="Q431" s="54"/>
      <c r="S431" s="54"/>
      <c r="T431" s="54"/>
      <c r="U431" s="54"/>
      <c r="V431" s="54"/>
    </row>
    <row r="432" spans="1:22" s="167" customFormat="1" ht="12.75" customHeight="1" x14ac:dyDescent="0.3">
      <c r="A432" s="244"/>
      <c r="B432" s="244"/>
      <c r="C432" s="245"/>
      <c r="E432" s="54" t="s">
        <v>235</v>
      </c>
      <c r="F432" s="54" t="s">
        <v>308</v>
      </c>
      <c r="G432" s="279">
        <v>1.4260967593400615</v>
      </c>
      <c r="K432" s="54"/>
      <c r="L432" s="54"/>
      <c r="M432" s="54"/>
      <c r="N432" s="54"/>
      <c r="P432" s="54"/>
      <c r="Q432" s="54"/>
      <c r="S432" s="54"/>
      <c r="T432" s="54"/>
      <c r="U432" s="54"/>
      <c r="V432" s="54"/>
    </row>
    <row r="433" spans="1:22" s="167" customFormat="1" ht="12.75" customHeight="1" x14ac:dyDescent="0.3">
      <c r="A433" s="244"/>
      <c r="B433" s="244"/>
      <c r="C433" s="245"/>
      <c r="E433" s="54" t="s">
        <v>236</v>
      </c>
      <c r="F433" s="54" t="s">
        <v>147</v>
      </c>
      <c r="G433" s="279">
        <v>0.57328108361167163</v>
      </c>
      <c r="K433" s="54"/>
      <c r="L433" s="54"/>
      <c r="M433" s="54"/>
      <c r="N433" s="54"/>
      <c r="P433" s="54"/>
      <c r="Q433" s="54"/>
      <c r="S433" s="54"/>
      <c r="T433" s="54"/>
      <c r="U433" s="54"/>
      <c r="V433" s="54"/>
    </row>
    <row r="434" spans="1:22" s="167" customFormat="1" ht="12.75" customHeight="1" x14ac:dyDescent="0.3">
      <c r="A434" s="244"/>
      <c r="B434" s="244"/>
      <c r="C434" s="245"/>
      <c r="E434" s="54" t="s">
        <v>237</v>
      </c>
      <c r="F434" s="54" t="s">
        <v>148</v>
      </c>
      <c r="G434" s="279">
        <v>1.2656034509001506</v>
      </c>
      <c r="K434" s="54"/>
      <c r="L434" s="54"/>
      <c r="M434" s="54"/>
      <c r="N434" s="54"/>
      <c r="P434" s="54"/>
      <c r="Q434" s="54"/>
      <c r="S434" s="54"/>
      <c r="T434" s="54"/>
      <c r="U434" s="54"/>
      <c r="V434" s="54"/>
    </row>
    <row r="435" spans="1:22" s="167" customFormat="1" ht="12.75" customHeight="1" x14ac:dyDescent="0.3">
      <c r="A435" s="244"/>
      <c r="B435" s="244"/>
      <c r="C435" s="245"/>
      <c r="E435" s="54" t="s">
        <v>354</v>
      </c>
      <c r="F435" s="54" t="s">
        <v>149</v>
      </c>
      <c r="G435" s="279">
        <v>2.0247506088041081</v>
      </c>
      <c r="K435" s="54"/>
      <c r="L435" s="54"/>
      <c r="M435" s="54"/>
      <c r="N435" s="54"/>
      <c r="P435" s="54"/>
      <c r="Q435" s="54"/>
      <c r="S435" s="54"/>
      <c r="T435" s="54"/>
      <c r="U435" s="54"/>
      <c r="V435" s="54"/>
    </row>
    <row r="436" spans="1:22" s="167" customFormat="1" ht="12.75" customHeight="1" x14ac:dyDescent="0.3">
      <c r="A436" s="244"/>
      <c r="B436" s="244"/>
      <c r="C436" s="245"/>
      <c r="E436" s="54" t="s">
        <v>239</v>
      </c>
      <c r="F436" s="54" t="s">
        <v>150</v>
      </c>
      <c r="G436" s="279">
        <v>1.1538648750574376</v>
      </c>
      <c r="K436" s="54"/>
      <c r="L436" s="54"/>
      <c r="M436" s="54"/>
      <c r="N436" s="54"/>
      <c r="P436" s="54"/>
      <c r="Q436" s="54"/>
      <c r="S436" s="54"/>
      <c r="T436" s="54"/>
      <c r="U436" s="54"/>
      <c r="V436" s="54"/>
    </row>
    <row r="437" spans="1:22" s="167" customFormat="1" ht="12.75" customHeight="1" x14ac:dyDescent="0.3">
      <c r="A437" s="244"/>
      <c r="B437" s="244"/>
      <c r="C437" s="245"/>
      <c r="E437" s="54" t="s">
        <v>244</v>
      </c>
      <c r="F437" s="54" t="s">
        <v>152</v>
      </c>
      <c r="G437" s="279">
        <v>0</v>
      </c>
      <c r="K437" s="54"/>
      <c r="L437" s="54"/>
      <c r="M437" s="54"/>
      <c r="N437" s="54"/>
      <c r="P437" s="54"/>
      <c r="Q437" s="54"/>
      <c r="S437" s="54"/>
      <c r="T437" s="54"/>
      <c r="U437" s="54"/>
      <c r="V437" s="54"/>
    </row>
    <row r="438" spans="1:22" s="167" customFormat="1" ht="12.75" customHeight="1" x14ac:dyDescent="0.3">
      <c r="A438" s="244"/>
      <c r="B438" s="244"/>
      <c r="C438" s="245"/>
      <c r="E438" s="54" t="s">
        <v>246</v>
      </c>
      <c r="F438" s="54" t="s">
        <v>151</v>
      </c>
      <c r="G438" s="279">
        <v>0</v>
      </c>
      <c r="K438" s="54"/>
      <c r="L438" s="54"/>
      <c r="M438" s="54"/>
      <c r="N438" s="54"/>
      <c r="P438" s="54"/>
      <c r="Q438" s="54"/>
      <c r="S438" s="54"/>
      <c r="T438" s="54"/>
      <c r="U438" s="54"/>
      <c r="V438" s="54"/>
    </row>
    <row r="439" spans="1:22" s="167" customFormat="1" ht="12.75" customHeight="1" x14ac:dyDescent="0.3">
      <c r="A439" s="244"/>
      <c r="B439" s="244"/>
      <c r="C439" s="245"/>
      <c r="E439" s="54" t="s">
        <v>332</v>
      </c>
      <c r="F439" s="54" t="s">
        <v>153</v>
      </c>
      <c r="G439" s="279">
        <v>6.2888563388882996</v>
      </c>
      <c r="K439" s="54"/>
      <c r="L439" s="54"/>
      <c r="M439" s="54"/>
      <c r="N439" s="54"/>
      <c r="P439" s="54"/>
      <c r="Q439" s="54"/>
      <c r="S439" s="54"/>
      <c r="T439" s="54"/>
      <c r="U439" s="54"/>
      <c r="V439" s="54"/>
    </row>
    <row r="440" spans="1:22" s="167" customFormat="1" ht="12.75" customHeight="1" x14ac:dyDescent="0.3">
      <c r="A440" s="244"/>
      <c r="B440" s="244"/>
      <c r="C440" s="245"/>
      <c r="E440" s="54" t="s">
        <v>250</v>
      </c>
      <c r="F440" s="54" t="s">
        <v>155</v>
      </c>
      <c r="G440" s="279">
        <v>1.0554788983393306</v>
      </c>
      <c r="K440" s="54"/>
      <c r="L440" s="54"/>
      <c r="M440" s="54"/>
      <c r="N440" s="54"/>
      <c r="P440" s="54"/>
      <c r="Q440" s="54"/>
      <c r="S440" s="54"/>
      <c r="T440" s="54"/>
      <c r="U440" s="54"/>
      <c r="V440" s="54"/>
    </row>
    <row r="441" spans="1:22" s="167" customFormat="1" ht="12.75" customHeight="1" x14ac:dyDescent="0.3">
      <c r="A441" s="244"/>
      <c r="B441" s="244"/>
      <c r="C441" s="245"/>
      <c r="E441" s="54" t="s">
        <v>478</v>
      </c>
      <c r="F441" s="54" t="s">
        <v>317</v>
      </c>
      <c r="G441" s="279">
        <v>0.91319082886021552</v>
      </c>
      <c r="K441" s="54"/>
      <c r="L441" s="54"/>
      <c r="M441" s="54"/>
      <c r="N441" s="54"/>
      <c r="P441" s="54"/>
      <c r="Q441" s="54"/>
      <c r="S441" s="54"/>
      <c r="T441" s="54"/>
      <c r="U441" s="54"/>
      <c r="V441" s="54"/>
    </row>
    <row r="442" spans="1:22" s="167" customFormat="1" ht="12.75" customHeight="1" x14ac:dyDescent="0.3">
      <c r="A442" s="244"/>
      <c r="B442" s="244"/>
      <c r="C442" s="245"/>
      <c r="E442" s="54" t="s">
        <v>252</v>
      </c>
      <c r="F442" s="54" t="s">
        <v>157</v>
      </c>
      <c r="G442" s="279">
        <v>5.5767318605489677</v>
      </c>
      <c r="K442" s="54"/>
      <c r="L442" s="54"/>
      <c r="M442" s="54"/>
      <c r="N442" s="54"/>
      <c r="P442" s="54"/>
      <c r="Q442" s="54"/>
      <c r="S442" s="54"/>
      <c r="T442" s="54"/>
      <c r="U442" s="54"/>
      <c r="V442" s="54"/>
    </row>
    <row r="443" spans="1:22" s="167" customFormat="1" ht="12.75" customHeight="1" x14ac:dyDescent="0.3">
      <c r="A443" s="244"/>
      <c r="B443" s="244"/>
      <c r="C443" s="245"/>
      <c r="E443" s="54" t="s">
        <v>254</v>
      </c>
      <c r="F443" s="54" t="s">
        <v>156</v>
      </c>
      <c r="G443" s="279">
        <v>4.9312679157335912</v>
      </c>
      <c r="K443" s="54"/>
      <c r="L443" s="54"/>
      <c r="M443" s="54"/>
      <c r="N443" s="54"/>
      <c r="P443" s="54"/>
      <c r="Q443" s="54"/>
      <c r="S443" s="54"/>
      <c r="T443" s="54"/>
      <c r="U443" s="54"/>
      <c r="V443" s="54"/>
    </row>
    <row r="444" spans="1:22" s="167" customFormat="1" ht="12.75" customHeight="1" x14ac:dyDescent="0.3">
      <c r="A444" s="244"/>
      <c r="B444" s="244"/>
      <c r="C444" s="245"/>
      <c r="E444" s="54" t="s">
        <v>255</v>
      </c>
      <c r="F444" s="54" t="s">
        <v>319</v>
      </c>
      <c r="G444" s="279">
        <v>2.0229917563584685</v>
      </c>
      <c r="K444" s="54"/>
      <c r="L444" s="54"/>
      <c r="M444" s="54"/>
      <c r="N444" s="54"/>
      <c r="P444" s="54"/>
      <c r="Q444" s="54"/>
      <c r="S444" s="54"/>
      <c r="T444" s="54"/>
      <c r="U444" s="54"/>
      <c r="V444" s="54"/>
    </row>
    <row r="445" spans="1:22" s="167" customFormat="1" ht="12.75" customHeight="1" x14ac:dyDescent="0.3">
      <c r="A445" s="244"/>
      <c r="B445" s="244"/>
      <c r="C445" s="245"/>
      <c r="E445" s="54" t="s">
        <v>256</v>
      </c>
      <c r="F445" s="54" t="s">
        <v>116</v>
      </c>
      <c r="G445" s="279">
        <v>1.0663363602190958</v>
      </c>
      <c r="K445" s="54"/>
      <c r="L445" s="54"/>
      <c r="M445" s="54"/>
      <c r="N445" s="54"/>
      <c r="P445" s="54"/>
      <c r="Q445" s="54"/>
      <c r="S445" s="54"/>
      <c r="T445" s="54"/>
      <c r="U445" s="54"/>
      <c r="V445" s="54"/>
    </row>
    <row r="446" spans="1:22" s="167" customFormat="1" ht="12.75" customHeight="1" x14ac:dyDescent="0.3">
      <c r="A446" s="244"/>
      <c r="B446" s="244"/>
      <c r="C446" s="245"/>
      <c r="E446" s="54" t="s">
        <v>333</v>
      </c>
      <c r="F446" s="54" t="s">
        <v>132</v>
      </c>
      <c r="G446" s="279">
        <v>0.34647622283091983</v>
      </c>
      <c r="K446" s="54"/>
      <c r="L446" s="54"/>
      <c r="M446" s="54"/>
      <c r="N446" s="54"/>
      <c r="P446" s="54"/>
      <c r="Q446" s="54"/>
      <c r="S446" s="54"/>
      <c r="T446" s="54"/>
      <c r="U446" s="54"/>
      <c r="V446" s="54"/>
    </row>
    <row r="447" spans="1:22" s="167" customFormat="1" ht="12.75" customHeight="1" x14ac:dyDescent="0.3">
      <c r="A447" s="244"/>
      <c r="B447" s="244"/>
      <c r="C447" s="245"/>
      <c r="E447" s="54" t="s">
        <v>257</v>
      </c>
      <c r="F447" s="54" t="s">
        <v>158</v>
      </c>
      <c r="G447" s="279">
        <v>1.4197836363223995</v>
      </c>
      <c r="K447" s="54"/>
      <c r="L447" s="54"/>
      <c r="M447" s="54"/>
      <c r="N447" s="54"/>
      <c r="P447" s="54"/>
      <c r="Q447" s="54"/>
      <c r="S447" s="54"/>
      <c r="T447" s="54"/>
      <c r="U447" s="54"/>
      <c r="V447" s="54"/>
    </row>
    <row r="448" spans="1:22" s="167" customFormat="1" ht="12.75" customHeight="1" x14ac:dyDescent="0.3">
      <c r="A448" s="244"/>
      <c r="B448" s="244"/>
      <c r="C448" s="245"/>
      <c r="E448" s="54" t="s">
        <v>258</v>
      </c>
      <c r="F448" s="54" t="s">
        <v>159</v>
      </c>
      <c r="G448" s="279">
        <v>3.1077186071107175</v>
      </c>
      <c r="K448" s="54"/>
      <c r="L448" s="54"/>
      <c r="M448" s="54"/>
      <c r="N448" s="54"/>
      <c r="P448" s="54"/>
      <c r="Q448" s="54"/>
      <c r="S448" s="54"/>
      <c r="T448" s="54"/>
      <c r="U448" s="54"/>
      <c r="V448" s="54"/>
    </row>
    <row r="449" spans="1:22" s="167" customFormat="1" ht="12.75" customHeight="1" x14ac:dyDescent="0.3">
      <c r="A449" s="244"/>
      <c r="B449" s="244"/>
      <c r="C449" s="245"/>
      <c r="E449" s="54" t="s">
        <v>335</v>
      </c>
      <c r="F449" s="54" t="s">
        <v>160</v>
      </c>
      <c r="G449" s="279">
        <v>7.7313308025804268</v>
      </c>
      <c r="K449" s="54"/>
      <c r="L449" s="54"/>
      <c r="M449" s="54"/>
      <c r="N449" s="54"/>
      <c r="P449" s="54"/>
      <c r="Q449" s="54"/>
      <c r="S449" s="54"/>
      <c r="T449" s="54"/>
      <c r="U449" s="54"/>
      <c r="V449" s="54"/>
    </row>
    <row r="450" spans="1:22" s="167" customFormat="1" ht="12.75" customHeight="1" x14ac:dyDescent="0.3">
      <c r="A450" s="244"/>
      <c r="B450" s="244"/>
      <c r="C450" s="245"/>
      <c r="E450" s="54" t="s">
        <v>336</v>
      </c>
      <c r="F450" s="54" t="s">
        <v>161</v>
      </c>
      <c r="G450" s="279">
        <v>1.5489112292152167</v>
      </c>
      <c r="K450" s="54"/>
      <c r="L450" s="54"/>
      <c r="M450" s="54"/>
      <c r="N450" s="54"/>
      <c r="P450" s="54"/>
      <c r="Q450" s="54"/>
      <c r="S450" s="54"/>
      <c r="T450" s="54"/>
      <c r="U450" s="54"/>
      <c r="V450" s="54"/>
    </row>
    <row r="451" spans="1:22" s="167" customFormat="1" ht="12.75" customHeight="1" x14ac:dyDescent="0.3">
      <c r="A451" s="244"/>
      <c r="B451" s="244"/>
      <c r="C451" s="245"/>
      <c r="E451" s="54" t="s">
        <v>259</v>
      </c>
      <c r="F451" s="54" t="s">
        <v>162</v>
      </c>
      <c r="G451" s="279">
        <v>15.274171552764376</v>
      </c>
      <c r="K451" s="54"/>
      <c r="L451" s="54"/>
      <c r="M451" s="54"/>
      <c r="N451" s="54"/>
      <c r="P451" s="54"/>
      <c r="Q451" s="54"/>
      <c r="S451" s="54"/>
      <c r="T451" s="54"/>
      <c r="U451" s="54"/>
      <c r="V451" s="54"/>
    </row>
    <row r="452" spans="1:22" s="167" customFormat="1" ht="12.75" customHeight="1" x14ac:dyDescent="0.3">
      <c r="A452" s="244"/>
      <c r="B452" s="244"/>
      <c r="C452" s="245"/>
      <c r="E452" s="54" t="s">
        <v>452</v>
      </c>
      <c r="F452" s="54" t="s">
        <v>451</v>
      </c>
      <c r="G452" s="279">
        <v>2.4527848641634997</v>
      </c>
      <c r="K452" s="54"/>
      <c r="L452" s="54"/>
      <c r="M452" s="54"/>
      <c r="N452" s="54"/>
      <c r="P452" s="54"/>
      <c r="Q452" s="54"/>
      <c r="S452" s="54"/>
      <c r="T452" s="54"/>
      <c r="U452" s="54"/>
      <c r="V452" s="54"/>
    </row>
    <row r="453" spans="1:22" s="223" customFormat="1" ht="12.75" customHeight="1" x14ac:dyDescent="0.3">
      <c r="A453" s="221"/>
      <c r="B453" s="221"/>
      <c r="C453" s="222"/>
      <c r="D453" s="213"/>
      <c r="E453" s="213"/>
      <c r="F453" s="213"/>
      <c r="G453" s="213"/>
      <c r="H453" s="213"/>
      <c r="I453" s="213"/>
      <c r="J453" s="213"/>
      <c r="K453" s="213"/>
      <c r="L453" s="213"/>
      <c r="M453" s="213"/>
      <c r="N453" s="213"/>
      <c r="O453" s="213"/>
      <c r="P453" s="213"/>
      <c r="Q453" s="213"/>
      <c r="R453" s="213"/>
    </row>
    <row r="454" spans="1:22" s="226" customFormat="1" ht="12.75" customHeight="1" x14ac:dyDescent="0.3">
      <c r="A454" s="226" t="s">
        <v>434</v>
      </c>
      <c r="C454" s="227"/>
      <c r="D454" s="228"/>
    </row>
    <row r="455" spans="1:22" s="223" customFormat="1" ht="12.75" customHeight="1" x14ac:dyDescent="0.3">
      <c r="A455" s="244"/>
      <c r="B455" s="244"/>
      <c r="C455" s="252"/>
      <c r="D455" s="253"/>
      <c r="E455" s="244"/>
      <c r="F455" s="244"/>
      <c r="G455" s="244"/>
      <c r="H455" s="244"/>
      <c r="I455" s="244"/>
      <c r="J455" s="244"/>
      <c r="K455" s="244"/>
      <c r="L455" s="244"/>
      <c r="M455" s="244"/>
      <c r="N455" s="244"/>
      <c r="O455" s="244"/>
      <c r="P455" s="244"/>
      <c r="Q455" s="244"/>
      <c r="R455" s="244"/>
    </row>
    <row r="456" spans="1:22" s="223" customFormat="1" ht="12.75" customHeight="1" x14ac:dyDescent="0.3">
      <c r="A456" s="244"/>
      <c r="B456" s="244"/>
      <c r="C456" s="252"/>
      <c r="D456" s="253"/>
      <c r="E456" s="221" t="s">
        <v>361</v>
      </c>
      <c r="G456" s="221"/>
      <c r="H456" s="213"/>
      <c r="I456" s="213"/>
      <c r="J456" s="173" t="s">
        <v>541</v>
      </c>
      <c r="K456" s="244"/>
      <c r="L456" s="167"/>
      <c r="M456" s="167"/>
      <c r="N456" s="167"/>
      <c r="O456" s="167"/>
      <c r="P456" s="244"/>
      <c r="Q456" s="244"/>
      <c r="R456" s="244"/>
    </row>
    <row r="457" spans="1:22" s="223" customFormat="1" ht="12.75" customHeight="1" x14ac:dyDescent="0.3">
      <c r="A457" s="244"/>
      <c r="B457" s="244"/>
      <c r="C457" s="252"/>
      <c r="D457" s="253"/>
      <c r="E457" s="254" t="s">
        <v>35</v>
      </c>
      <c r="G457" s="255" t="s">
        <v>337</v>
      </c>
      <c r="H457" s="255" t="s">
        <v>338</v>
      </c>
      <c r="I457" s="255" t="s">
        <v>324</v>
      </c>
      <c r="K457" s="244"/>
      <c r="L457" s="256"/>
      <c r="M457" s="256"/>
      <c r="N457" s="256"/>
      <c r="O457" s="167"/>
      <c r="P457" s="244"/>
      <c r="Q457" s="244"/>
      <c r="R457" s="244"/>
    </row>
    <row r="458" spans="1:22" s="167" customFormat="1" ht="4.95" customHeight="1" x14ac:dyDescent="0.3">
      <c r="A458" s="231"/>
      <c r="B458" s="231"/>
      <c r="C458" s="232"/>
      <c r="D458" s="233"/>
      <c r="E458" s="234"/>
      <c r="F458" s="233"/>
      <c r="G458" s="234"/>
      <c r="H458" s="234"/>
      <c r="I458" s="234"/>
      <c r="J458" s="233"/>
      <c r="K458" s="54"/>
      <c r="L458" s="54"/>
      <c r="M458" s="54"/>
      <c r="N458" s="54"/>
    </row>
    <row r="459" spans="1:22" s="167" customFormat="1" ht="12.75" customHeight="1" x14ac:dyDescent="0.3">
      <c r="A459" s="244"/>
      <c r="B459" s="244"/>
      <c r="C459" s="252"/>
      <c r="D459" s="253"/>
      <c r="E459" s="257" t="str">
        <f t="shared" ref="E459:E490" si="265">INDEX($E$556:$E$663,MATCH(F459,$F$556:$F$663,0))</f>
        <v>Afghanistan</v>
      </c>
      <c r="F459" s="223" t="s">
        <v>260</v>
      </c>
      <c r="G459" s="275">
        <v>1.6256070639957858</v>
      </c>
      <c r="H459" s="275">
        <v>1.8026634755689328</v>
      </c>
      <c r="I459" s="275">
        <v>1.981514488548382</v>
      </c>
      <c r="J459" s="48" t="s">
        <v>417</v>
      </c>
      <c r="K459" s="237" t="s">
        <v>491</v>
      </c>
      <c r="M459" s="214"/>
      <c r="N459" s="214"/>
      <c r="P459" s="244"/>
      <c r="Q459" s="244"/>
      <c r="R459" s="244"/>
    </row>
    <row r="460" spans="1:22" s="167" customFormat="1" ht="12.75" customHeight="1" x14ac:dyDescent="0.3">
      <c r="A460" s="244"/>
      <c r="B460" s="244"/>
      <c r="C460" s="252"/>
      <c r="D460" s="253"/>
      <c r="E460" s="257" t="str">
        <f t="shared" si="265"/>
        <v>Australia</v>
      </c>
      <c r="F460" s="223" t="s">
        <v>119</v>
      </c>
      <c r="G460" s="275">
        <v>2.2010562155175522</v>
      </c>
      <c r="H460" s="275">
        <v>2.2823554631715863</v>
      </c>
      <c r="I460" s="275">
        <v>2.3633055920795449</v>
      </c>
      <c r="J460" s="223" t="str">
        <f>ROMAN(6) &amp; " &amp; https://drive.google.com/drive/folders/15Hh1Ek84W2wm1UolzxCGhb5dgZ0mgtvA?usp=sharing"</f>
        <v>VI &amp; https://drive.google.com/drive/folders/15Hh1Ek84W2wm1UolzxCGhb5dgZ0mgtvA?usp=sharing</v>
      </c>
      <c r="L460" s="214"/>
      <c r="M460" s="214"/>
      <c r="N460" s="214"/>
      <c r="P460" s="244"/>
      <c r="Q460" s="244"/>
      <c r="R460" s="244"/>
    </row>
    <row r="461" spans="1:22" s="167" customFormat="1" ht="12.75" customHeight="1" x14ac:dyDescent="0.3">
      <c r="A461" s="244"/>
      <c r="B461" s="244"/>
      <c r="C461" s="252"/>
      <c r="D461" s="253"/>
      <c r="E461" s="257" t="str">
        <f t="shared" si="265"/>
        <v>Canada</v>
      </c>
      <c r="F461" s="223" t="s">
        <v>123</v>
      </c>
      <c r="G461" s="275">
        <v>2.0150684333843798</v>
      </c>
      <c r="H461" s="275">
        <v>2.1846617238438015</v>
      </c>
      <c r="I461" s="275">
        <v>2.3571060765696785</v>
      </c>
      <c r="J461" s="223" t="str">
        <f>ROMAN(9)</f>
        <v>IX</v>
      </c>
      <c r="L461" s="214"/>
      <c r="M461" s="214"/>
      <c r="N461" s="214"/>
      <c r="P461" s="244"/>
      <c r="Q461" s="244"/>
      <c r="R461" s="244"/>
    </row>
    <row r="462" spans="1:22" s="167" customFormat="1" ht="12.75" customHeight="1" x14ac:dyDescent="0.3">
      <c r="A462" s="244"/>
      <c r="B462" s="244"/>
      <c r="C462" s="252"/>
      <c r="D462" s="253"/>
      <c r="E462" s="257" t="str">
        <f t="shared" si="265"/>
        <v>China</v>
      </c>
      <c r="F462" s="223" t="s">
        <v>125</v>
      </c>
      <c r="G462" s="275">
        <v>2.177733557960229</v>
      </c>
      <c r="H462" s="275">
        <v>2.22265081265658</v>
      </c>
      <c r="I462" s="275">
        <v>2.2679523185555683</v>
      </c>
      <c r="J462" s="167" t="str">
        <f>ROMAN(13)</f>
        <v>XIII</v>
      </c>
      <c r="L462" s="214"/>
      <c r="M462" s="214"/>
      <c r="N462" s="214"/>
      <c r="P462" s="244"/>
      <c r="Q462" s="244"/>
      <c r="R462" s="244"/>
    </row>
    <row r="463" spans="1:22" s="167" customFormat="1" ht="12.75" customHeight="1" x14ac:dyDescent="0.3">
      <c r="A463" s="244"/>
      <c r="B463" s="244"/>
      <c r="C463" s="252"/>
      <c r="D463" s="253"/>
      <c r="E463" s="257" t="str">
        <f t="shared" si="265"/>
        <v>Germany</v>
      </c>
      <c r="F463" s="223" t="s">
        <v>281</v>
      </c>
      <c r="G463" s="275">
        <v>0.97446120692847127</v>
      </c>
      <c r="H463" s="275">
        <v>1.323459261897608</v>
      </c>
      <c r="I463" s="275">
        <v>1.6808548645581127</v>
      </c>
      <c r="J463" s="167" t="str">
        <f>ROMAN(14)</f>
        <v>XIV</v>
      </c>
      <c r="L463" s="214"/>
      <c r="M463" s="214"/>
      <c r="N463" s="214"/>
      <c r="P463" s="244"/>
      <c r="Q463" s="244"/>
      <c r="R463" s="244"/>
    </row>
    <row r="464" spans="1:22" s="167" customFormat="1" ht="12.75" customHeight="1" x14ac:dyDescent="0.3">
      <c r="A464" s="244"/>
      <c r="B464" s="244"/>
      <c r="C464" s="252"/>
      <c r="D464" s="253"/>
      <c r="E464" s="257" t="str">
        <f t="shared" si="265"/>
        <v>Indonesia</v>
      </c>
      <c r="F464" s="223" t="s">
        <v>134</v>
      </c>
      <c r="G464" s="275">
        <v>1.7768970810828164</v>
      </c>
      <c r="H464" s="275">
        <v>1.9166436460127967</v>
      </c>
      <c r="I464" s="275">
        <v>2.0527237857161866</v>
      </c>
      <c r="J464" s="167" t="str">
        <f>ROMAN(15)</f>
        <v>XV</v>
      </c>
      <c r="L464" s="214"/>
      <c r="M464" s="214"/>
      <c r="N464" s="214"/>
      <c r="P464" s="244"/>
      <c r="Q464" s="244"/>
      <c r="R464" s="244"/>
    </row>
    <row r="465" spans="1:18" s="167" customFormat="1" ht="12.75" customHeight="1" x14ac:dyDescent="0.3">
      <c r="A465" s="244"/>
      <c r="B465" s="244"/>
      <c r="C465" s="252"/>
      <c r="D465" s="253"/>
      <c r="E465" s="257" t="str">
        <f t="shared" si="265"/>
        <v>India</v>
      </c>
      <c r="F465" s="223" t="s">
        <v>135</v>
      </c>
      <c r="G465" s="275">
        <v>0.8877019863542176</v>
      </c>
      <c r="H465" s="275">
        <v>1.0374295777336777</v>
      </c>
      <c r="I465" s="275">
        <v>1.5485317526272586</v>
      </c>
      <c r="J465" s="167" t="str">
        <f>ROMAN(18)</f>
        <v>XVIII</v>
      </c>
      <c r="L465" s="214"/>
      <c r="M465" s="214"/>
      <c r="N465" s="214"/>
      <c r="P465" s="244"/>
      <c r="Q465" s="244"/>
      <c r="R465" s="244"/>
    </row>
    <row r="466" spans="1:18" s="167" customFormat="1" ht="12.75" customHeight="1" x14ac:dyDescent="0.3">
      <c r="A466" s="244"/>
      <c r="B466" s="244"/>
      <c r="C466" s="252"/>
      <c r="D466" s="253"/>
      <c r="E466" s="257" t="str">
        <f t="shared" si="265"/>
        <v>Kazakhstan</v>
      </c>
      <c r="F466" s="223" t="s">
        <v>140</v>
      </c>
      <c r="G466" s="275">
        <v>2.1287677396504141</v>
      </c>
      <c r="H466" s="275">
        <v>2.3491880815952118</v>
      </c>
      <c r="I466" s="275">
        <v>2.5675599052437916</v>
      </c>
      <c r="J466" s="167" t="str">
        <f>ROMAN(19)</f>
        <v>XIX</v>
      </c>
      <c r="L466" s="214"/>
      <c r="M466" s="214"/>
      <c r="N466" s="214"/>
      <c r="P466" s="244"/>
      <c r="Q466" s="244"/>
      <c r="R466" s="244"/>
    </row>
    <row r="467" spans="1:18" s="167" customFormat="1" ht="12.75" customHeight="1" x14ac:dyDescent="0.3">
      <c r="A467" s="244"/>
      <c r="B467" s="244"/>
      <c r="C467" s="252"/>
      <c r="D467" s="253"/>
      <c r="E467" s="257" t="str">
        <f t="shared" si="265"/>
        <v>Mongolia</v>
      </c>
      <c r="F467" s="223" t="s">
        <v>33</v>
      </c>
      <c r="G467" s="275">
        <v>2.0658960719156845</v>
      </c>
      <c r="H467" s="275">
        <v>2.2833062026002002</v>
      </c>
      <c r="I467" s="275">
        <v>2.4958058372753742</v>
      </c>
      <c r="J467" s="167" t="str">
        <f>ROMAN(20)</f>
        <v>XX</v>
      </c>
      <c r="L467" s="214"/>
      <c r="M467" s="214"/>
      <c r="N467" s="214"/>
      <c r="P467" s="244"/>
      <c r="Q467" s="244"/>
      <c r="R467" s="244"/>
    </row>
    <row r="468" spans="1:18" s="167" customFormat="1" ht="12.75" customHeight="1" x14ac:dyDescent="0.3">
      <c r="A468" s="244"/>
      <c r="B468" s="244"/>
      <c r="C468" s="252"/>
      <c r="D468" s="253"/>
      <c r="E468" s="257" t="str">
        <f t="shared" si="265"/>
        <v>Poland</v>
      </c>
      <c r="F468" s="223" t="s">
        <v>308</v>
      </c>
      <c r="G468" s="275">
        <v>1.5314863700717856</v>
      </c>
      <c r="H468" s="275">
        <v>1.8427104696077159</v>
      </c>
      <c r="I468" s="275">
        <v>2.1965028261211299</v>
      </c>
      <c r="J468" s="167" t="str">
        <f>ROMAN(21)</f>
        <v>XXI</v>
      </c>
      <c r="L468" s="214"/>
      <c r="M468" s="214"/>
      <c r="N468" s="214"/>
      <c r="P468" s="244"/>
      <c r="Q468" s="244"/>
      <c r="R468" s="244"/>
    </row>
    <row r="469" spans="1:18" s="167" customFormat="1" ht="12.75" customHeight="1" x14ac:dyDescent="0.3">
      <c r="A469" s="244"/>
      <c r="B469" s="244"/>
      <c r="C469" s="252"/>
      <c r="D469" s="253"/>
      <c r="E469" s="257" t="str">
        <f t="shared" si="265"/>
        <v>Russia</v>
      </c>
      <c r="F469" s="223" t="s">
        <v>149</v>
      </c>
      <c r="G469" s="275">
        <v>2.0872937676734895</v>
      </c>
      <c r="H469" s="275">
        <v>2.1655145790160102</v>
      </c>
      <c r="I469" s="275">
        <v>2.2484636842993604</v>
      </c>
      <c r="J469" s="167" t="str">
        <f>ROMAN(22)</f>
        <v>XXII</v>
      </c>
      <c r="L469" s="214"/>
      <c r="M469" s="214"/>
      <c r="N469" s="214"/>
      <c r="P469" s="244"/>
      <c r="Q469" s="244"/>
      <c r="R469" s="244"/>
    </row>
    <row r="470" spans="1:18" s="167" customFormat="1" ht="12.75" customHeight="1" x14ac:dyDescent="0.3">
      <c r="A470" s="244"/>
      <c r="B470" s="244"/>
      <c r="C470" s="252"/>
      <c r="D470" s="253"/>
      <c r="E470" s="257" t="str">
        <f t="shared" si="265"/>
        <v>Turkey</v>
      </c>
      <c r="F470" s="223" t="s">
        <v>318</v>
      </c>
      <c r="G470" s="275">
        <v>1.0436903943351581</v>
      </c>
      <c r="H470" s="275">
        <v>1.3331204964271195</v>
      </c>
      <c r="I470" s="275">
        <v>1.6358411974533673</v>
      </c>
      <c r="J470" s="167" t="str">
        <f>ROMAN(23)</f>
        <v>XXIII</v>
      </c>
      <c r="L470" s="214"/>
      <c r="M470" s="214"/>
      <c r="N470" s="214"/>
      <c r="P470" s="244"/>
      <c r="Q470" s="244"/>
      <c r="R470" s="244"/>
    </row>
    <row r="471" spans="1:18" s="167" customFormat="1" ht="12.75" customHeight="1" x14ac:dyDescent="0.3">
      <c r="A471" s="244"/>
      <c r="B471" s="244"/>
      <c r="C471" s="252"/>
      <c r="D471" s="253"/>
      <c r="E471" s="257" t="str">
        <f t="shared" si="265"/>
        <v>Ukraine</v>
      </c>
      <c r="F471" s="223" t="s">
        <v>319</v>
      </c>
      <c r="G471" s="275">
        <v>2.2848523170124482</v>
      </c>
      <c r="H471" s="275">
        <v>2.4314164890935759</v>
      </c>
      <c r="I471" s="275">
        <v>2.573684116231389</v>
      </c>
      <c r="J471" s="167" t="str">
        <f>ROMAN(24)</f>
        <v>XXIV</v>
      </c>
      <c r="L471" s="214"/>
      <c r="M471" s="214"/>
      <c r="N471" s="214"/>
      <c r="P471" s="244"/>
      <c r="Q471" s="244"/>
      <c r="R471" s="244"/>
    </row>
    <row r="472" spans="1:18" s="167" customFormat="1" ht="12.75" customHeight="1" x14ac:dyDescent="0.3">
      <c r="A472" s="244"/>
      <c r="B472" s="244"/>
      <c r="C472" s="252"/>
      <c r="D472" s="253"/>
      <c r="E472" s="257" t="str">
        <f t="shared" si="265"/>
        <v>United States of America</v>
      </c>
      <c r="F472" s="223" t="s">
        <v>158</v>
      </c>
      <c r="G472" s="275">
        <v>1.8729559780995126</v>
      </c>
      <c r="H472" s="275">
        <v>2.0194844095688844</v>
      </c>
      <c r="I472" s="275">
        <v>2.1659146667883249</v>
      </c>
      <c r="J472" s="167" t="str">
        <f>ROMAN(25)</f>
        <v>XXV</v>
      </c>
      <c r="L472" s="214"/>
      <c r="M472" s="214"/>
      <c r="N472" s="214"/>
      <c r="P472" s="244"/>
      <c r="Q472" s="244"/>
      <c r="R472" s="244"/>
    </row>
    <row r="473" spans="1:18" s="167" customFormat="1" ht="12.75" customHeight="1" x14ac:dyDescent="0.3">
      <c r="A473" s="244"/>
      <c r="B473" s="244"/>
      <c r="C473" s="252"/>
      <c r="D473" s="253"/>
      <c r="E473" s="257" t="str">
        <f t="shared" si="265"/>
        <v>Vietnam</v>
      </c>
      <c r="F473" s="223" t="s">
        <v>161</v>
      </c>
      <c r="G473" s="275">
        <v>2.2482779651405558</v>
      </c>
      <c r="H473" s="275">
        <v>2.3980517054041846</v>
      </c>
      <c r="I473" s="275">
        <v>2.5461220044813886</v>
      </c>
      <c r="J473" s="167" t="str">
        <f>ROMAN(26)</f>
        <v>XXVI</v>
      </c>
      <c r="L473" s="214"/>
      <c r="M473" s="214"/>
      <c r="N473" s="214"/>
      <c r="P473" s="244"/>
      <c r="Q473" s="244"/>
      <c r="R473" s="244"/>
    </row>
    <row r="474" spans="1:18" s="167" customFormat="1" ht="12.75" customHeight="1" x14ac:dyDescent="0.3">
      <c r="A474" s="244"/>
      <c r="B474" s="244"/>
      <c r="C474" s="252"/>
      <c r="D474" s="253"/>
      <c r="E474" s="257" t="str">
        <f t="shared" si="265"/>
        <v>South Africa</v>
      </c>
      <c r="F474" s="223" t="s">
        <v>312</v>
      </c>
      <c r="G474" s="275">
        <v>2.2473228956841389</v>
      </c>
      <c r="H474" s="275">
        <v>2.3473292258268592</v>
      </c>
      <c r="I474" s="275">
        <v>2.4455565535159116</v>
      </c>
      <c r="J474" s="167" t="str">
        <f>ROMAN(27)</f>
        <v>XXVII</v>
      </c>
      <c r="L474" s="214"/>
      <c r="M474" s="214"/>
      <c r="N474" s="214"/>
      <c r="P474" s="244"/>
      <c r="Q474" s="244"/>
      <c r="R474" s="244"/>
    </row>
    <row r="475" spans="1:18" s="167" customFormat="1" ht="12.75" customHeight="1" x14ac:dyDescent="0.3">
      <c r="A475" s="244"/>
      <c r="B475" s="244"/>
      <c r="C475" s="252"/>
      <c r="D475" s="253"/>
      <c r="E475" s="257" t="str">
        <f t="shared" si="265"/>
        <v>Albania</v>
      </c>
      <c r="F475" s="223" t="s">
        <v>261</v>
      </c>
      <c r="G475" s="275">
        <v>1.6256070639957858</v>
      </c>
      <c r="H475" s="275">
        <v>1.8026634755689328</v>
      </c>
      <c r="I475" s="275">
        <v>1.981514488548382</v>
      </c>
      <c r="J475" s="167" t="s">
        <v>365</v>
      </c>
      <c r="L475" s="214"/>
      <c r="M475" s="214"/>
      <c r="N475" s="214"/>
      <c r="P475" s="244"/>
      <c r="Q475" s="244"/>
      <c r="R475" s="244"/>
    </row>
    <row r="476" spans="1:18" s="167" customFormat="1" ht="12.75" customHeight="1" x14ac:dyDescent="0.3">
      <c r="A476" s="244"/>
      <c r="B476" s="244"/>
      <c r="C476" s="252"/>
      <c r="D476" s="253"/>
      <c r="E476" s="257" t="str">
        <f t="shared" si="265"/>
        <v>Argentina</v>
      </c>
      <c r="F476" s="223" t="s">
        <v>118</v>
      </c>
      <c r="G476" s="275">
        <v>1.6256070639957858</v>
      </c>
      <c r="H476" s="275">
        <v>1.8026634755689328</v>
      </c>
      <c r="I476" s="275">
        <v>1.981514488548382</v>
      </c>
      <c r="J476" s="167" t="s">
        <v>365</v>
      </c>
      <c r="L476" s="214"/>
      <c r="M476" s="214"/>
      <c r="N476" s="214"/>
      <c r="P476" s="244"/>
      <c r="Q476" s="244"/>
      <c r="R476" s="244"/>
    </row>
    <row r="477" spans="1:18" s="167" customFormat="1" ht="12.75" customHeight="1" x14ac:dyDescent="0.3">
      <c r="A477" s="244"/>
      <c r="B477" s="244"/>
      <c r="C477" s="252"/>
      <c r="D477" s="253"/>
      <c r="E477" s="257" t="str">
        <f t="shared" si="265"/>
        <v>Bosnia and Herzegovina</v>
      </c>
      <c r="F477" s="223" t="s">
        <v>268</v>
      </c>
      <c r="G477" s="275">
        <v>1.6256070639957858</v>
      </c>
      <c r="H477" s="275">
        <v>1.8026634755689328</v>
      </c>
      <c r="I477" s="275">
        <v>1.981514488548382</v>
      </c>
      <c r="J477" s="167" t="s">
        <v>365</v>
      </c>
      <c r="L477" s="214"/>
      <c r="M477" s="214"/>
      <c r="N477" s="214"/>
      <c r="P477" s="244"/>
      <c r="Q477" s="244"/>
      <c r="R477" s="244"/>
    </row>
    <row r="478" spans="1:18" s="167" customFormat="1" ht="12.75" customHeight="1" x14ac:dyDescent="0.3">
      <c r="A478" s="244"/>
      <c r="B478" s="244"/>
      <c r="C478" s="252"/>
      <c r="D478" s="253"/>
      <c r="E478" s="257" t="str">
        <f t="shared" si="265"/>
        <v>Bulgaria</v>
      </c>
      <c r="F478" s="223" t="s">
        <v>270</v>
      </c>
      <c r="G478" s="275">
        <v>1.6256070639957858</v>
      </c>
      <c r="H478" s="275">
        <v>1.8026634755689328</v>
      </c>
      <c r="I478" s="275">
        <v>1.981514488548382</v>
      </c>
      <c r="J478" s="167" t="s">
        <v>365</v>
      </c>
      <c r="L478" s="214"/>
      <c r="M478" s="214"/>
      <c r="N478" s="214"/>
      <c r="P478" s="244"/>
      <c r="Q478" s="244"/>
      <c r="R478" s="244"/>
    </row>
    <row r="479" spans="1:18" s="167" customFormat="1" ht="12.75" customHeight="1" x14ac:dyDescent="0.3">
      <c r="A479" s="244"/>
      <c r="B479" s="244"/>
      <c r="C479" s="252"/>
      <c r="D479" s="253"/>
      <c r="E479" s="257" t="str">
        <f t="shared" si="265"/>
        <v>Brazil</v>
      </c>
      <c r="F479" s="223" t="s">
        <v>122</v>
      </c>
      <c r="G479" s="275">
        <v>1.6256070639957858</v>
      </c>
      <c r="H479" s="275">
        <v>1.8026634755689328</v>
      </c>
      <c r="I479" s="275">
        <v>1.981514488548382</v>
      </c>
      <c r="J479" s="223" t="s">
        <v>365</v>
      </c>
      <c r="L479" s="214"/>
      <c r="M479" s="214"/>
      <c r="N479" s="214"/>
      <c r="P479" s="244"/>
      <c r="Q479" s="244"/>
      <c r="R479" s="244"/>
    </row>
    <row r="480" spans="1:18" s="167" customFormat="1" ht="12.75" customHeight="1" x14ac:dyDescent="0.3">
      <c r="A480" s="244"/>
      <c r="B480" s="244"/>
      <c r="C480" s="252"/>
      <c r="D480" s="253"/>
      <c r="E480" s="257" t="str">
        <f t="shared" si="265"/>
        <v>Botswana</v>
      </c>
      <c r="F480" s="223" t="s">
        <v>269</v>
      </c>
      <c r="G480" s="275">
        <v>1.6256070639957858</v>
      </c>
      <c r="H480" s="275">
        <v>1.8026634755689328</v>
      </c>
      <c r="I480" s="275">
        <v>1.981514488548382</v>
      </c>
      <c r="J480" s="223" t="s">
        <v>365</v>
      </c>
      <c r="L480" s="214"/>
      <c r="M480" s="214"/>
      <c r="N480" s="214"/>
      <c r="P480" s="244"/>
      <c r="Q480" s="244"/>
      <c r="R480" s="244"/>
    </row>
    <row r="481" spans="1:18" s="167" customFormat="1" ht="12.75" customHeight="1" x14ac:dyDescent="0.3">
      <c r="A481" s="244"/>
      <c r="B481" s="244"/>
      <c r="C481" s="252"/>
      <c r="D481" s="253"/>
      <c r="E481" s="257" t="str">
        <f t="shared" si="265"/>
        <v>Chile</v>
      </c>
      <c r="F481" s="223" t="s">
        <v>272</v>
      </c>
      <c r="G481" s="275">
        <v>1.6256070639957858</v>
      </c>
      <c r="H481" s="275">
        <v>1.8026634755689328</v>
      </c>
      <c r="I481" s="275">
        <v>1.981514488548382</v>
      </c>
      <c r="J481" s="223" t="s">
        <v>365</v>
      </c>
      <c r="L481" s="214"/>
      <c r="M481" s="214"/>
      <c r="N481" s="214"/>
      <c r="P481" s="244"/>
      <c r="Q481" s="244"/>
      <c r="R481" s="244"/>
    </row>
    <row r="482" spans="1:18" s="167" customFormat="1" ht="12.75" customHeight="1" x14ac:dyDescent="0.3">
      <c r="A482" s="244"/>
      <c r="B482" s="244"/>
      <c r="C482" s="252"/>
      <c r="D482" s="253"/>
      <c r="E482" s="257" t="str">
        <f t="shared" si="265"/>
        <v>Colombia</v>
      </c>
      <c r="F482" s="223" t="s">
        <v>126</v>
      </c>
      <c r="G482" s="275">
        <v>1.6256070639957858</v>
      </c>
      <c r="H482" s="275">
        <v>1.8026634755689328</v>
      </c>
      <c r="I482" s="275">
        <v>1.981514488548382</v>
      </c>
      <c r="J482" s="223" t="s">
        <v>365</v>
      </c>
      <c r="L482" s="214"/>
      <c r="M482" s="214"/>
      <c r="N482" s="214"/>
      <c r="P482" s="244"/>
      <c r="Q482" s="244"/>
      <c r="R482" s="244"/>
    </row>
    <row r="483" spans="1:18" s="167" customFormat="1" ht="12.75" customHeight="1" x14ac:dyDescent="0.3">
      <c r="A483" s="244"/>
      <c r="B483" s="244"/>
      <c r="C483" s="252"/>
      <c r="D483" s="253"/>
      <c r="E483" s="257" t="str">
        <f t="shared" si="265"/>
        <v>Czechia</v>
      </c>
      <c r="F483" s="223" t="s">
        <v>277</v>
      </c>
      <c r="G483" s="275">
        <v>1.6256070639957858</v>
      </c>
      <c r="H483" s="275">
        <v>1.8026634755689328</v>
      </c>
      <c r="I483" s="275">
        <v>1.981514488548382</v>
      </c>
      <c r="J483" s="223" t="s">
        <v>365</v>
      </c>
      <c r="L483" s="214"/>
      <c r="M483" s="214"/>
      <c r="N483" s="214"/>
      <c r="P483" s="244"/>
      <c r="Q483" s="244"/>
      <c r="R483" s="244"/>
    </row>
    <row r="484" spans="1:18" s="167" customFormat="1" ht="12.75" customHeight="1" x14ac:dyDescent="0.3">
      <c r="A484" s="244"/>
      <c r="B484" s="244"/>
      <c r="C484" s="252"/>
      <c r="D484" s="253"/>
      <c r="E484" s="257" t="str">
        <f t="shared" si="265"/>
        <v>Spain</v>
      </c>
      <c r="F484" s="223" t="s">
        <v>313</v>
      </c>
      <c r="G484" s="275">
        <v>1.6256070639957858</v>
      </c>
      <c r="H484" s="275">
        <v>1.8026634755689328</v>
      </c>
      <c r="I484" s="275">
        <v>1.981514488548382</v>
      </c>
      <c r="J484" s="223" t="s">
        <v>365</v>
      </c>
      <c r="L484" s="214"/>
      <c r="M484" s="214"/>
      <c r="N484" s="214"/>
      <c r="P484" s="244"/>
      <c r="Q484" s="244"/>
      <c r="R484" s="244"/>
    </row>
    <row r="485" spans="1:18" s="167" customFormat="1" ht="12.75" customHeight="1" x14ac:dyDescent="0.3">
      <c r="A485" s="244"/>
      <c r="B485" s="244"/>
      <c r="C485" s="252"/>
      <c r="D485" s="253"/>
      <c r="E485" s="257" t="str">
        <f t="shared" si="265"/>
        <v>United Kingdom</v>
      </c>
      <c r="F485" s="223" t="s">
        <v>132</v>
      </c>
      <c r="G485" s="275">
        <v>1.6256070639957858</v>
      </c>
      <c r="H485" s="275">
        <v>1.8026634755689328</v>
      </c>
      <c r="I485" s="275">
        <v>1.981514488548382</v>
      </c>
      <c r="J485" s="223" t="s">
        <v>365</v>
      </c>
      <c r="L485" s="214"/>
      <c r="M485" s="214"/>
      <c r="N485" s="214"/>
      <c r="P485" s="244"/>
      <c r="Q485" s="244"/>
      <c r="R485" s="244"/>
    </row>
    <row r="486" spans="1:18" s="167" customFormat="1" ht="12.75" customHeight="1" x14ac:dyDescent="0.3">
      <c r="A486" s="244"/>
      <c r="B486" s="244"/>
      <c r="C486" s="252"/>
      <c r="D486" s="253"/>
      <c r="E486" s="257" t="str">
        <f t="shared" si="265"/>
        <v>Greece</v>
      </c>
      <c r="F486" s="223" t="s">
        <v>283</v>
      </c>
      <c r="G486" s="275">
        <v>1.6256070639957858</v>
      </c>
      <c r="H486" s="275">
        <v>1.8026634755689328</v>
      </c>
      <c r="I486" s="275">
        <v>1.981514488548382</v>
      </c>
      <c r="J486" s="223" t="s">
        <v>365</v>
      </c>
      <c r="L486" s="214"/>
      <c r="M486" s="214"/>
      <c r="N486" s="214"/>
      <c r="P486" s="244"/>
      <c r="Q486" s="244"/>
      <c r="R486" s="244"/>
    </row>
    <row r="487" spans="1:18" s="167" customFormat="1" ht="12.75" customHeight="1" x14ac:dyDescent="0.3">
      <c r="A487" s="244"/>
      <c r="B487" s="244"/>
      <c r="C487" s="252"/>
      <c r="D487" s="253"/>
      <c r="E487" s="257" t="str">
        <f t="shared" si="265"/>
        <v>Hungary</v>
      </c>
      <c r="F487" s="223" t="s">
        <v>286</v>
      </c>
      <c r="G487" s="275">
        <v>1.6256070639957858</v>
      </c>
      <c r="H487" s="275">
        <v>1.8026634755689328</v>
      </c>
      <c r="I487" s="275">
        <v>1.981514488548382</v>
      </c>
      <c r="J487" s="223" t="s">
        <v>365</v>
      </c>
      <c r="L487" s="214"/>
      <c r="M487" s="214"/>
      <c r="N487" s="214"/>
      <c r="P487" s="244"/>
      <c r="Q487" s="244"/>
      <c r="R487" s="244"/>
    </row>
    <row r="488" spans="1:18" s="167" customFormat="1" ht="12.75" customHeight="1" x14ac:dyDescent="0.3">
      <c r="A488" s="244"/>
      <c r="B488" s="244"/>
      <c r="C488" s="252"/>
      <c r="D488" s="253"/>
      <c r="E488" s="257" t="str">
        <f t="shared" si="265"/>
        <v>Iran</v>
      </c>
      <c r="F488" s="223" t="s">
        <v>137</v>
      </c>
      <c r="G488" s="275">
        <v>1.6256070639957858</v>
      </c>
      <c r="H488" s="275">
        <v>1.8026634755689328</v>
      </c>
      <c r="I488" s="275">
        <v>1.981514488548382</v>
      </c>
      <c r="J488" s="223" t="s">
        <v>365</v>
      </c>
      <c r="L488" s="214"/>
      <c r="M488" s="214"/>
      <c r="N488" s="214"/>
      <c r="P488" s="244"/>
      <c r="Q488" s="244"/>
      <c r="R488" s="244"/>
    </row>
    <row r="489" spans="1:18" s="167" customFormat="1" ht="12.75" customHeight="1" x14ac:dyDescent="0.3">
      <c r="A489" s="244"/>
      <c r="B489" s="244"/>
      <c r="C489" s="252"/>
      <c r="D489" s="253"/>
      <c r="E489" s="257" t="str">
        <f t="shared" si="265"/>
        <v>Japan</v>
      </c>
      <c r="F489" s="223" t="s">
        <v>288</v>
      </c>
      <c r="G489" s="275">
        <v>1.6256070639957858</v>
      </c>
      <c r="H489" s="275">
        <v>1.8026634755689328</v>
      </c>
      <c r="I489" s="275">
        <v>1.981514488548382</v>
      </c>
      <c r="J489" s="223" t="s">
        <v>365</v>
      </c>
      <c r="L489" s="214"/>
      <c r="M489" s="214"/>
      <c r="N489" s="214"/>
      <c r="P489" s="244"/>
      <c r="Q489" s="244"/>
      <c r="R489" s="244"/>
    </row>
    <row r="490" spans="1:18" s="167" customFormat="1" ht="12.75" customHeight="1" x14ac:dyDescent="0.3">
      <c r="A490" s="244"/>
      <c r="B490" s="244"/>
      <c r="C490" s="252"/>
      <c r="D490" s="253"/>
      <c r="E490" s="257" t="str">
        <f t="shared" si="265"/>
        <v>Kyrgyzstan</v>
      </c>
      <c r="F490" s="223" t="s">
        <v>292</v>
      </c>
      <c r="G490" s="275">
        <v>1.6256070639957858</v>
      </c>
      <c r="H490" s="275">
        <v>1.8026634755689328</v>
      </c>
      <c r="I490" s="275">
        <v>1.981514488548382</v>
      </c>
      <c r="J490" s="223" t="s">
        <v>365</v>
      </c>
      <c r="L490" s="214"/>
      <c r="M490" s="214"/>
      <c r="N490" s="214"/>
      <c r="P490" s="244"/>
      <c r="Q490" s="244"/>
      <c r="R490" s="244"/>
    </row>
    <row r="491" spans="1:18" s="167" customFormat="1" ht="12.75" customHeight="1" x14ac:dyDescent="0.3">
      <c r="A491" s="244"/>
      <c r="B491" s="244"/>
      <c r="C491" s="252"/>
      <c r="D491" s="253"/>
      <c r="E491" s="257" t="str">
        <f t="shared" ref="E491:E516" si="266">INDEX($E$556:$E$663,MATCH(F491,$F$556:$F$663,0))</f>
        <v>North Korea</v>
      </c>
      <c r="F491" s="223" t="s">
        <v>290</v>
      </c>
      <c r="G491" s="275">
        <v>1.6256070639957858</v>
      </c>
      <c r="H491" s="275">
        <v>1.8026634755689328</v>
      </c>
      <c r="I491" s="275">
        <v>1.981514488548382</v>
      </c>
      <c r="J491" s="223" t="s">
        <v>365</v>
      </c>
      <c r="L491" s="214"/>
      <c r="M491" s="214"/>
      <c r="N491" s="214"/>
      <c r="P491" s="244"/>
      <c r="Q491" s="244"/>
      <c r="R491" s="244"/>
    </row>
    <row r="492" spans="1:18" s="167" customFormat="1" ht="12.75" customHeight="1" x14ac:dyDescent="0.3">
      <c r="A492" s="244"/>
      <c r="B492" s="244"/>
      <c r="C492" s="252"/>
      <c r="D492" s="253"/>
      <c r="E492" s="257" t="str">
        <f t="shared" si="266"/>
        <v>South Korea</v>
      </c>
      <c r="F492" s="223" t="s">
        <v>291</v>
      </c>
      <c r="G492" s="275">
        <v>1.6256070639957858</v>
      </c>
      <c r="H492" s="275">
        <v>1.8026634755689328</v>
      </c>
      <c r="I492" s="275">
        <v>1.981514488548382</v>
      </c>
      <c r="J492" s="223" t="s">
        <v>365</v>
      </c>
      <c r="L492" s="214"/>
      <c r="M492" s="214"/>
      <c r="N492" s="214"/>
      <c r="P492" s="244"/>
      <c r="Q492" s="244"/>
      <c r="R492" s="244"/>
    </row>
    <row r="493" spans="1:18" s="167" customFormat="1" ht="12.75" customHeight="1" x14ac:dyDescent="0.3">
      <c r="A493" s="244"/>
      <c r="B493" s="244"/>
      <c r="C493" s="252"/>
      <c r="D493" s="253"/>
      <c r="E493" s="257" t="str">
        <f t="shared" si="266"/>
        <v>Laos</v>
      </c>
      <c r="F493" s="223" t="s">
        <v>293</v>
      </c>
      <c r="G493" s="275">
        <v>1.6256070639957858</v>
      </c>
      <c r="H493" s="275">
        <v>1.8026634755689328</v>
      </c>
      <c r="I493" s="275">
        <v>1.981514488548382</v>
      </c>
      <c r="J493" s="223" t="s">
        <v>365</v>
      </c>
      <c r="L493" s="214"/>
      <c r="M493" s="214"/>
      <c r="N493" s="214"/>
      <c r="P493" s="244"/>
      <c r="Q493" s="244"/>
      <c r="R493" s="244"/>
    </row>
    <row r="494" spans="1:18" s="167" customFormat="1" ht="12.75" customHeight="1" x14ac:dyDescent="0.3">
      <c r="A494" s="244"/>
      <c r="B494" s="244"/>
      <c r="C494" s="252"/>
      <c r="D494" s="253"/>
      <c r="E494" s="257" t="str">
        <f t="shared" si="266"/>
        <v>North Macedonia</v>
      </c>
      <c r="F494" s="223" t="s">
        <v>304</v>
      </c>
      <c r="G494" s="275">
        <v>1.6256070639957858</v>
      </c>
      <c r="H494" s="275">
        <v>1.8026634755689328</v>
      </c>
      <c r="I494" s="275">
        <v>1.981514488548382</v>
      </c>
      <c r="J494" s="223" t="s">
        <v>365</v>
      </c>
      <c r="L494" s="214"/>
      <c r="M494" s="214"/>
      <c r="N494" s="214"/>
      <c r="P494" s="244"/>
      <c r="Q494" s="244"/>
      <c r="R494" s="244"/>
    </row>
    <row r="495" spans="1:18" s="167" customFormat="1" ht="12.75" customHeight="1" x14ac:dyDescent="0.3">
      <c r="A495" s="244"/>
      <c r="B495" s="244"/>
      <c r="C495" s="252"/>
      <c r="D495" s="253"/>
      <c r="E495" s="257" t="str">
        <f t="shared" si="266"/>
        <v>Myanmar</v>
      </c>
      <c r="F495" s="223" t="s">
        <v>300</v>
      </c>
      <c r="G495" s="275">
        <v>1.6256070639957858</v>
      </c>
      <c r="H495" s="275">
        <v>1.8026634755689328</v>
      </c>
      <c r="I495" s="275">
        <v>1.981514488548382</v>
      </c>
      <c r="J495" s="223" t="s">
        <v>365</v>
      </c>
      <c r="L495" s="214"/>
      <c r="M495" s="214"/>
      <c r="N495" s="214"/>
      <c r="P495" s="244"/>
      <c r="Q495" s="244"/>
      <c r="R495" s="244"/>
    </row>
    <row r="496" spans="1:18" s="167" customFormat="1" ht="12.75" customHeight="1" x14ac:dyDescent="0.3">
      <c r="A496" s="244"/>
      <c r="B496" s="244"/>
      <c r="C496" s="252"/>
      <c r="D496" s="253"/>
      <c r="E496" s="257" t="str">
        <f t="shared" si="266"/>
        <v>Malawi</v>
      </c>
      <c r="F496" s="223" t="s">
        <v>296</v>
      </c>
      <c r="G496" s="275">
        <v>1.6256070639957858</v>
      </c>
      <c r="H496" s="275">
        <v>1.8026634755689328</v>
      </c>
      <c r="I496" s="275">
        <v>1.981514488548382</v>
      </c>
      <c r="J496" s="223" t="s">
        <v>365</v>
      </c>
      <c r="L496" s="214"/>
      <c r="M496" s="214"/>
      <c r="N496" s="214"/>
      <c r="P496" s="244"/>
      <c r="Q496" s="244"/>
      <c r="R496" s="244"/>
    </row>
    <row r="497" spans="1:18" s="167" customFormat="1" ht="12.75" customHeight="1" x14ac:dyDescent="0.3">
      <c r="A497" s="244"/>
      <c r="B497" s="244"/>
      <c r="C497" s="252"/>
      <c r="D497" s="253"/>
      <c r="E497" s="257" t="str">
        <f t="shared" si="266"/>
        <v>Mexico</v>
      </c>
      <c r="F497" s="223" t="s">
        <v>142</v>
      </c>
      <c r="G497" s="275">
        <v>1.6256070639957858</v>
      </c>
      <c r="H497" s="275">
        <v>1.8026634755689328</v>
      </c>
      <c r="I497" s="275">
        <v>1.981514488548382</v>
      </c>
      <c r="J497" s="223" t="s">
        <v>365</v>
      </c>
      <c r="L497" s="214"/>
      <c r="M497" s="214"/>
      <c r="N497" s="214"/>
      <c r="P497" s="244"/>
      <c r="Q497" s="244"/>
      <c r="R497" s="244"/>
    </row>
    <row r="498" spans="1:18" s="167" customFormat="1" ht="12.75" customHeight="1" x14ac:dyDescent="0.3">
      <c r="A498" s="244"/>
      <c r="B498" s="244"/>
      <c r="C498" s="252"/>
      <c r="D498" s="253"/>
      <c r="E498" s="257" t="str">
        <f t="shared" si="266"/>
        <v>Malaysia</v>
      </c>
      <c r="F498" s="223" t="s">
        <v>143</v>
      </c>
      <c r="G498" s="275">
        <v>1.6256070639957858</v>
      </c>
      <c r="H498" s="275">
        <v>1.8026634755689328</v>
      </c>
      <c r="I498" s="275">
        <v>1.981514488548382</v>
      </c>
      <c r="J498" s="223" t="s">
        <v>365</v>
      </c>
      <c r="L498" s="214"/>
      <c r="M498" s="214"/>
      <c r="N498" s="214"/>
      <c r="P498" s="244"/>
      <c r="Q498" s="244"/>
      <c r="R498" s="244"/>
    </row>
    <row r="499" spans="1:18" s="167" customFormat="1" ht="12.75" customHeight="1" x14ac:dyDescent="0.3">
      <c r="A499" s="244"/>
      <c r="B499" s="244"/>
      <c r="C499" s="252"/>
      <c r="D499" s="253"/>
      <c r="E499" s="257" t="str">
        <f t="shared" si="266"/>
        <v>Mozambique</v>
      </c>
      <c r="F499" s="223" t="s">
        <v>299</v>
      </c>
      <c r="G499" s="275">
        <v>1.6256070639957858</v>
      </c>
      <c r="H499" s="275">
        <v>1.8026634755689328</v>
      </c>
      <c r="I499" s="275">
        <v>1.981514488548382</v>
      </c>
      <c r="J499" s="223" t="s">
        <v>365</v>
      </c>
      <c r="L499" s="214"/>
      <c r="M499" s="214"/>
      <c r="N499" s="214"/>
      <c r="P499" s="244"/>
      <c r="Q499" s="244"/>
      <c r="R499" s="244"/>
    </row>
    <row r="500" spans="1:18" s="167" customFormat="1" ht="12.75" customHeight="1" x14ac:dyDescent="0.3">
      <c r="A500" s="244"/>
      <c r="B500" s="244"/>
      <c r="C500" s="252"/>
      <c r="D500" s="253"/>
      <c r="E500" s="257" t="str">
        <f t="shared" si="266"/>
        <v>Niger</v>
      </c>
      <c r="F500" s="223" t="s">
        <v>303</v>
      </c>
      <c r="G500" s="275">
        <v>1.6256070639957858</v>
      </c>
      <c r="H500" s="275">
        <v>1.8026634755689328</v>
      </c>
      <c r="I500" s="275">
        <v>1.981514488548382</v>
      </c>
      <c r="J500" s="223" t="s">
        <v>365</v>
      </c>
      <c r="L500" s="214"/>
      <c r="M500" s="214"/>
      <c r="N500" s="214"/>
      <c r="P500" s="244"/>
      <c r="Q500" s="244"/>
      <c r="R500" s="244"/>
    </row>
    <row r="501" spans="1:18" s="167" customFormat="1" ht="12.75" customHeight="1" x14ac:dyDescent="0.3">
      <c r="A501" s="244"/>
      <c r="B501" s="244"/>
      <c r="C501" s="252"/>
      <c r="D501" s="253"/>
      <c r="E501" s="257" t="str">
        <f t="shared" si="266"/>
        <v>Nigeria</v>
      </c>
      <c r="F501" s="223" t="s">
        <v>144</v>
      </c>
      <c r="G501" s="275">
        <v>1.6256070639957858</v>
      </c>
      <c r="H501" s="275">
        <v>1.8026634755689328</v>
      </c>
      <c r="I501" s="275">
        <v>1.981514488548382</v>
      </c>
      <c r="J501" s="223" t="s">
        <v>365</v>
      </c>
      <c r="L501" s="214"/>
      <c r="M501" s="214"/>
      <c r="N501" s="214"/>
      <c r="P501" s="244"/>
      <c r="Q501" s="244"/>
      <c r="R501" s="244"/>
    </row>
    <row r="502" spans="1:18" s="167" customFormat="1" ht="12.75" customHeight="1" x14ac:dyDescent="0.3">
      <c r="A502" s="244"/>
      <c r="B502" s="244"/>
      <c r="C502" s="252"/>
      <c r="D502" s="253"/>
      <c r="E502" s="257" t="str">
        <f t="shared" si="266"/>
        <v>Norway</v>
      </c>
      <c r="F502" s="223" t="s">
        <v>75</v>
      </c>
      <c r="G502" s="275">
        <v>1.6256070639957858</v>
      </c>
      <c r="H502" s="275">
        <v>1.8026634755689328</v>
      </c>
      <c r="I502" s="275">
        <v>1.981514488548382</v>
      </c>
      <c r="J502" s="223" t="s">
        <v>365</v>
      </c>
      <c r="L502" s="214"/>
      <c r="M502" s="214"/>
      <c r="N502" s="214"/>
      <c r="P502" s="244"/>
      <c r="Q502" s="244"/>
      <c r="R502" s="244"/>
    </row>
    <row r="503" spans="1:18" s="167" customFormat="1" ht="12.75" customHeight="1" x14ac:dyDescent="0.3">
      <c r="A503" s="244"/>
      <c r="B503" s="244"/>
      <c r="C503" s="252"/>
      <c r="D503" s="253"/>
      <c r="E503" s="257" t="str">
        <f t="shared" si="266"/>
        <v>New Zealand</v>
      </c>
      <c r="F503" s="223" t="s">
        <v>302</v>
      </c>
      <c r="G503" s="275">
        <v>1.6256070639957858</v>
      </c>
      <c r="H503" s="275">
        <v>1.8026634755689328</v>
      </c>
      <c r="I503" s="275">
        <v>1.981514488548382</v>
      </c>
      <c r="J503" s="223" t="s">
        <v>365</v>
      </c>
      <c r="L503" s="214"/>
      <c r="M503" s="214"/>
      <c r="N503" s="214"/>
      <c r="P503" s="244"/>
      <c r="Q503" s="244"/>
      <c r="R503" s="244"/>
    </row>
    <row r="504" spans="1:18" s="167" customFormat="1" ht="12.75" customHeight="1" x14ac:dyDescent="0.3">
      <c r="A504" s="244"/>
      <c r="B504" s="244"/>
      <c r="C504" s="252"/>
      <c r="D504" s="253"/>
      <c r="E504" s="257" t="str">
        <f t="shared" si="266"/>
        <v>Peru</v>
      </c>
      <c r="F504" s="223" t="s">
        <v>146</v>
      </c>
      <c r="G504" s="275">
        <v>1.6256070639957858</v>
      </c>
      <c r="H504" s="275">
        <v>1.8026634755689328</v>
      </c>
      <c r="I504" s="275">
        <v>1.981514488548382</v>
      </c>
      <c r="J504" s="223" t="s">
        <v>365</v>
      </c>
      <c r="L504" s="214"/>
      <c r="M504" s="214"/>
      <c r="N504" s="214"/>
      <c r="P504" s="244"/>
      <c r="Q504" s="244"/>
      <c r="R504" s="244"/>
    </row>
    <row r="505" spans="1:18" s="167" customFormat="1" ht="12.75" customHeight="1" x14ac:dyDescent="0.3">
      <c r="A505" s="244"/>
      <c r="B505" s="244"/>
      <c r="C505" s="252"/>
      <c r="D505" s="253"/>
      <c r="E505" s="257" t="str">
        <f t="shared" si="266"/>
        <v>Philippines</v>
      </c>
      <c r="F505" s="223" t="s">
        <v>307</v>
      </c>
      <c r="G505" s="275">
        <v>1.6256070639957858</v>
      </c>
      <c r="H505" s="275">
        <v>1.8026634755689328</v>
      </c>
      <c r="I505" s="275">
        <v>1.981514488548382</v>
      </c>
      <c r="J505" s="223" t="s">
        <v>365</v>
      </c>
      <c r="L505" s="214"/>
      <c r="M505" s="214"/>
      <c r="N505" s="214"/>
      <c r="P505" s="244"/>
      <c r="Q505" s="244"/>
      <c r="R505" s="244"/>
    </row>
    <row r="506" spans="1:18" s="167" customFormat="1" ht="12.75" customHeight="1" x14ac:dyDescent="0.3">
      <c r="A506" s="244"/>
      <c r="B506" s="244"/>
      <c r="C506" s="252"/>
      <c r="D506" s="253"/>
      <c r="E506" s="257" t="str">
        <f t="shared" si="266"/>
        <v>Pakistan</v>
      </c>
      <c r="F506" s="223" t="s">
        <v>305</v>
      </c>
      <c r="G506" s="275">
        <v>1.6256070639957858</v>
      </c>
      <c r="H506" s="275">
        <v>1.8026634755689328</v>
      </c>
      <c r="I506" s="275">
        <v>1.981514488548382</v>
      </c>
      <c r="J506" s="223" t="s">
        <v>365</v>
      </c>
      <c r="L506" s="214"/>
      <c r="M506" s="214"/>
      <c r="N506" s="214"/>
      <c r="P506" s="244"/>
      <c r="Q506" s="244"/>
      <c r="R506" s="244"/>
    </row>
    <row r="507" spans="1:18" s="167" customFormat="1" ht="12.75" customHeight="1" x14ac:dyDescent="0.3">
      <c r="A507" s="244"/>
      <c r="B507" s="244"/>
      <c r="C507" s="252"/>
      <c r="D507" s="253"/>
      <c r="E507" s="257" t="str">
        <f t="shared" si="266"/>
        <v>Romania</v>
      </c>
      <c r="F507" s="223" t="s">
        <v>148</v>
      </c>
      <c r="G507" s="275">
        <v>1.6256070639957858</v>
      </c>
      <c r="H507" s="275">
        <v>1.8026634755689328</v>
      </c>
      <c r="I507" s="275">
        <v>1.981514488548382</v>
      </c>
      <c r="J507" s="223" t="s">
        <v>365</v>
      </c>
      <c r="L507" s="214"/>
      <c r="M507" s="214"/>
      <c r="N507" s="214"/>
      <c r="P507" s="244"/>
      <c r="Q507" s="244"/>
      <c r="R507" s="244"/>
    </row>
    <row r="508" spans="1:18" s="167" customFormat="1" ht="12.75" customHeight="1" x14ac:dyDescent="0.3">
      <c r="A508" s="244"/>
      <c r="B508" s="244"/>
      <c r="C508" s="252"/>
      <c r="D508" s="253"/>
      <c r="E508" s="257" t="str">
        <f t="shared" si="266"/>
        <v>Serbia</v>
      </c>
      <c r="F508" s="223" t="s">
        <v>309</v>
      </c>
      <c r="G508" s="275">
        <v>1.6256070639957858</v>
      </c>
      <c r="H508" s="275">
        <v>1.8026634755689328</v>
      </c>
      <c r="I508" s="275">
        <v>1.981514488548382</v>
      </c>
      <c r="J508" s="223" t="s">
        <v>365</v>
      </c>
      <c r="L508" s="214"/>
      <c r="M508" s="214"/>
      <c r="N508" s="214"/>
      <c r="P508" s="244"/>
      <c r="Q508" s="244"/>
      <c r="R508" s="244"/>
    </row>
    <row r="509" spans="1:18" s="167" customFormat="1" ht="12.75" customHeight="1" x14ac:dyDescent="0.3">
      <c r="A509" s="244"/>
      <c r="B509" s="244"/>
      <c r="C509" s="252"/>
      <c r="D509" s="253"/>
      <c r="E509" s="257" t="str">
        <f t="shared" si="266"/>
        <v>Slovenia</v>
      </c>
      <c r="F509" s="223" t="s">
        <v>311</v>
      </c>
      <c r="G509" s="275">
        <v>1.6256070639957858</v>
      </c>
      <c r="H509" s="275">
        <v>1.8026634755689328</v>
      </c>
      <c r="I509" s="275">
        <v>1.981514488548382</v>
      </c>
      <c r="J509" s="223" t="s">
        <v>365</v>
      </c>
      <c r="L509" s="214"/>
      <c r="M509" s="214"/>
      <c r="N509" s="214"/>
      <c r="P509" s="244"/>
      <c r="Q509" s="244"/>
      <c r="R509" s="244"/>
    </row>
    <row r="510" spans="1:18" s="167" customFormat="1" ht="12.75" customHeight="1" x14ac:dyDescent="0.3">
      <c r="A510" s="244"/>
      <c r="B510" s="244"/>
      <c r="C510" s="252"/>
      <c r="D510" s="253"/>
      <c r="E510" s="257" t="str">
        <f t="shared" si="266"/>
        <v>Slovakia</v>
      </c>
      <c r="F510" s="223" t="s">
        <v>310</v>
      </c>
      <c r="G510" s="275">
        <v>1.6256070639957858</v>
      </c>
      <c r="H510" s="275">
        <v>1.8026634755689328</v>
      </c>
      <c r="I510" s="275">
        <v>1.981514488548382</v>
      </c>
      <c r="J510" s="223" t="s">
        <v>365</v>
      </c>
      <c r="L510" s="214"/>
      <c r="M510" s="214"/>
      <c r="N510" s="214"/>
      <c r="P510" s="244"/>
      <c r="Q510" s="244"/>
      <c r="R510" s="244"/>
    </row>
    <row r="511" spans="1:18" s="167" customFormat="1" ht="12.75" customHeight="1" x14ac:dyDescent="0.3">
      <c r="A511" s="244"/>
      <c r="B511" s="244"/>
      <c r="C511" s="252"/>
      <c r="D511" s="253"/>
      <c r="E511" s="257" t="str">
        <f t="shared" si="266"/>
        <v>Eswatini</v>
      </c>
      <c r="F511" s="223" t="s">
        <v>278</v>
      </c>
      <c r="G511" s="275">
        <v>1.6256070639957858</v>
      </c>
      <c r="H511" s="275">
        <v>1.8026634755689328</v>
      </c>
      <c r="I511" s="275">
        <v>1.981514488548382</v>
      </c>
      <c r="J511" s="223" t="s">
        <v>365</v>
      </c>
      <c r="L511" s="214"/>
      <c r="M511" s="214"/>
      <c r="N511" s="214"/>
      <c r="P511" s="244"/>
      <c r="Q511" s="244"/>
      <c r="R511" s="244"/>
    </row>
    <row r="512" spans="1:18" s="167" customFormat="1" ht="12.75" customHeight="1" x14ac:dyDescent="0.3">
      <c r="A512" s="244"/>
      <c r="B512" s="244"/>
      <c r="C512" s="252"/>
      <c r="D512" s="253"/>
      <c r="E512" s="257" t="str">
        <f t="shared" si="266"/>
        <v>Thailand</v>
      </c>
      <c r="F512" s="223" t="s">
        <v>155</v>
      </c>
      <c r="G512" s="275">
        <v>1.6256070639957858</v>
      </c>
      <c r="H512" s="275">
        <v>1.8026634755689328</v>
      </c>
      <c r="I512" s="275">
        <v>1.981514488548382</v>
      </c>
      <c r="J512" s="223" t="s">
        <v>365</v>
      </c>
      <c r="L512" s="214"/>
      <c r="M512" s="214"/>
      <c r="N512" s="214"/>
      <c r="P512" s="244"/>
      <c r="Q512" s="244"/>
      <c r="R512" s="244"/>
    </row>
    <row r="513" spans="1:18" s="167" customFormat="1" ht="12.75" customHeight="1" x14ac:dyDescent="0.3">
      <c r="A513" s="244"/>
      <c r="B513" s="244"/>
      <c r="C513" s="252"/>
      <c r="D513" s="253"/>
      <c r="E513" s="257" t="str">
        <f t="shared" si="266"/>
        <v>Tajikistan</v>
      </c>
      <c r="F513" s="223" t="s">
        <v>315</v>
      </c>
      <c r="G513" s="275">
        <v>1.6256070639957858</v>
      </c>
      <c r="H513" s="275">
        <v>1.8026634755689328</v>
      </c>
      <c r="I513" s="275">
        <v>1.981514488548382</v>
      </c>
      <c r="J513" s="223" t="s">
        <v>365</v>
      </c>
      <c r="L513" s="214"/>
      <c r="M513" s="214"/>
      <c r="N513" s="214"/>
      <c r="P513" s="244"/>
      <c r="Q513" s="244"/>
      <c r="R513" s="244"/>
    </row>
    <row r="514" spans="1:18" s="167" customFormat="1" ht="12.75" customHeight="1" x14ac:dyDescent="0.3">
      <c r="A514" s="244"/>
      <c r="B514" s="244"/>
      <c r="C514" s="252"/>
      <c r="D514" s="253"/>
      <c r="E514" s="257" t="str">
        <f t="shared" si="266"/>
        <v>Tanzania</v>
      </c>
      <c r="F514" s="223" t="s">
        <v>316</v>
      </c>
      <c r="G514" s="275">
        <v>1.6256070639957858</v>
      </c>
      <c r="H514" s="275">
        <v>1.8026634755689328</v>
      </c>
      <c r="I514" s="275">
        <v>1.981514488548382</v>
      </c>
      <c r="J514" s="223" t="s">
        <v>365</v>
      </c>
      <c r="L514" s="214"/>
      <c r="M514" s="214"/>
      <c r="N514" s="214"/>
      <c r="P514" s="244"/>
      <c r="Q514" s="244"/>
      <c r="R514" s="244"/>
    </row>
    <row r="515" spans="1:18" s="167" customFormat="1" ht="12.75" customHeight="1" x14ac:dyDescent="0.3">
      <c r="A515" s="244"/>
      <c r="B515" s="244"/>
      <c r="C515" s="252"/>
      <c r="D515" s="253"/>
      <c r="E515" s="257" t="str">
        <f t="shared" si="266"/>
        <v>Uzbekistan</v>
      </c>
      <c r="F515" s="223" t="s">
        <v>159</v>
      </c>
      <c r="G515" s="275">
        <v>1.6256070639957858</v>
      </c>
      <c r="H515" s="275">
        <v>1.8026634755689328</v>
      </c>
      <c r="I515" s="275">
        <v>1.981514488548382</v>
      </c>
      <c r="J515" s="223" t="s">
        <v>365</v>
      </c>
      <c r="L515" s="214"/>
      <c r="M515" s="214"/>
      <c r="N515" s="214"/>
      <c r="P515" s="244"/>
      <c r="Q515" s="244"/>
      <c r="R515" s="244"/>
    </row>
    <row r="516" spans="1:18" s="167" customFormat="1" ht="12.75" customHeight="1" x14ac:dyDescent="0.3">
      <c r="A516" s="244"/>
      <c r="B516" s="244"/>
      <c r="C516" s="252"/>
      <c r="D516" s="253"/>
      <c r="E516" s="257" t="str">
        <f t="shared" si="266"/>
        <v>Venezuela</v>
      </c>
      <c r="F516" s="223" t="s">
        <v>160</v>
      </c>
      <c r="G516" s="275">
        <v>1.6256070639957858</v>
      </c>
      <c r="H516" s="275">
        <v>1.8026634755689328</v>
      </c>
      <c r="I516" s="275">
        <v>1.981514488548382</v>
      </c>
      <c r="J516" s="223" t="s">
        <v>365</v>
      </c>
      <c r="L516" s="214"/>
      <c r="M516" s="214"/>
      <c r="N516" s="214"/>
      <c r="P516" s="244"/>
      <c r="Q516" s="244"/>
      <c r="R516" s="244"/>
    </row>
    <row r="517" spans="1:18" s="167" customFormat="1" ht="12.75" customHeight="1" x14ac:dyDescent="0.3">
      <c r="A517" s="244"/>
      <c r="B517" s="244"/>
      <c r="C517" s="252"/>
      <c r="D517" s="253"/>
      <c r="E517" s="213" t="s">
        <v>452</v>
      </c>
      <c r="F517" s="213" t="s">
        <v>451</v>
      </c>
      <c r="G517" s="280">
        <v>1.680078719528098</v>
      </c>
      <c r="H517" s="280">
        <v>1.8560664067917239</v>
      </c>
      <c r="I517" s="280">
        <v>2.0405353136051194</v>
      </c>
      <c r="J517" s="213"/>
      <c r="L517" s="142"/>
      <c r="M517" s="142"/>
      <c r="N517" s="142"/>
      <c r="P517" s="244"/>
      <c r="Q517" s="244"/>
      <c r="R517" s="244"/>
    </row>
    <row r="518" spans="1:18" s="167" customFormat="1" ht="4.95" customHeight="1" x14ac:dyDescent="0.3">
      <c r="A518" s="231"/>
      <c r="B518" s="231"/>
      <c r="C518" s="232"/>
      <c r="D518" s="233"/>
      <c r="E518" s="234"/>
      <c r="F518" s="233"/>
      <c r="G518" s="234"/>
      <c r="H518" s="234"/>
      <c r="I518" s="234"/>
      <c r="J518" s="233"/>
      <c r="K518" s="54"/>
      <c r="L518" s="54"/>
      <c r="M518" s="54"/>
      <c r="N518" s="54"/>
    </row>
    <row r="519" spans="1:18" s="223" customFormat="1" ht="12.75" customHeight="1" x14ac:dyDescent="0.3">
      <c r="A519" s="244"/>
      <c r="B519" s="244"/>
      <c r="C519" s="252"/>
      <c r="D519" s="253"/>
      <c r="E519" s="244"/>
      <c r="F519" s="244"/>
      <c r="G519" s="244"/>
      <c r="H519" s="244"/>
      <c r="I519" s="244"/>
      <c r="J519" s="244"/>
      <c r="K519" s="244"/>
      <c r="L519" s="244"/>
      <c r="M519" s="244"/>
      <c r="N519" s="244"/>
      <c r="O519" s="244"/>
      <c r="P519" s="244"/>
      <c r="Q519" s="244"/>
      <c r="R519" s="244"/>
    </row>
    <row r="520" spans="1:18" s="223" customFormat="1" ht="12.75" customHeight="1" x14ac:dyDescent="0.3">
      <c r="A520" s="244"/>
      <c r="B520" s="244"/>
      <c r="C520" s="221" t="s">
        <v>489</v>
      </c>
      <c r="D520" s="253"/>
      <c r="E520" s="244"/>
      <c r="F520" s="244"/>
      <c r="G520" s="244"/>
      <c r="H520" s="244"/>
      <c r="I520" s="244"/>
      <c r="J520" s="244"/>
      <c r="K520" s="244"/>
      <c r="L520" s="244"/>
      <c r="M520" s="244"/>
      <c r="N520" s="244"/>
      <c r="O520" s="244"/>
      <c r="P520" s="244"/>
      <c r="Q520" s="244"/>
      <c r="R520" s="244"/>
    </row>
    <row r="521" spans="1:18" s="223" customFormat="1" ht="12.75" customHeight="1" x14ac:dyDescent="0.3">
      <c r="A521" s="221"/>
      <c r="B521" s="221"/>
      <c r="C521" s="222"/>
      <c r="D521" s="213"/>
      <c r="E521" s="221" t="s">
        <v>35</v>
      </c>
      <c r="F521" s="221" t="s">
        <v>444</v>
      </c>
      <c r="G521" s="243" t="s">
        <v>488</v>
      </c>
      <c r="H521" s="173" t="s">
        <v>539</v>
      </c>
      <c r="I521" s="213"/>
      <c r="J521" s="213"/>
      <c r="K521" s="213"/>
      <c r="L521" s="213"/>
      <c r="M521" s="213"/>
      <c r="N521" s="213"/>
      <c r="O521" s="213"/>
      <c r="P521" s="213"/>
      <c r="Q521" s="213"/>
      <c r="R521" s="213"/>
    </row>
    <row r="522" spans="1:18" s="223" customFormat="1" ht="12.75" customHeight="1" x14ac:dyDescent="0.3">
      <c r="A522" s="221"/>
      <c r="B522" s="221"/>
      <c r="C522" s="222"/>
      <c r="D522" s="213"/>
      <c r="E522" s="213" t="s">
        <v>183</v>
      </c>
      <c r="F522" s="213" t="s">
        <v>125</v>
      </c>
      <c r="G522" s="275">
        <v>6.253963098640325</v>
      </c>
      <c r="I522" s="213"/>
      <c r="J522" s="237"/>
      <c r="K522" s="213"/>
      <c r="L522" s="213"/>
      <c r="M522" s="213"/>
      <c r="N522" s="213"/>
      <c r="O522" s="213"/>
      <c r="P522" s="213"/>
      <c r="Q522" s="213"/>
      <c r="R522" s="213"/>
    </row>
    <row r="523" spans="1:18" s="223" customFormat="1" ht="12.75" customHeight="1" x14ac:dyDescent="0.3">
      <c r="A523" s="221"/>
      <c r="B523" s="221"/>
      <c r="C523" s="222"/>
      <c r="D523" s="213"/>
      <c r="E523" s="213" t="s">
        <v>238</v>
      </c>
      <c r="F523" s="213" t="s">
        <v>149</v>
      </c>
      <c r="G523" s="275">
        <v>9.0893287899533224</v>
      </c>
      <c r="H523" s="213"/>
      <c r="I523" s="213"/>
      <c r="K523" s="213"/>
      <c r="L523" s="213"/>
      <c r="M523" s="213"/>
      <c r="N523" s="213"/>
      <c r="O523" s="213"/>
      <c r="P523" s="213"/>
      <c r="Q523" s="213"/>
      <c r="R523" s="213"/>
    </row>
    <row r="524" spans="1:18" s="223" customFormat="1" ht="12.75" customHeight="1" x14ac:dyDescent="0.3">
      <c r="A524" s="221"/>
      <c r="B524" s="221"/>
      <c r="C524" s="222"/>
      <c r="D524" s="213"/>
      <c r="E524" s="213" t="s">
        <v>203</v>
      </c>
      <c r="F524" s="213" t="s">
        <v>134</v>
      </c>
      <c r="G524" s="275">
        <v>5.1674454901103095</v>
      </c>
      <c r="H524" s="213"/>
      <c r="I524" s="213"/>
      <c r="K524" s="213"/>
      <c r="L524" s="213"/>
      <c r="M524" s="213"/>
      <c r="N524" s="213"/>
      <c r="O524" s="213"/>
      <c r="P524" s="213"/>
      <c r="Q524" s="213"/>
      <c r="R524" s="213"/>
    </row>
    <row r="525" spans="1:18" s="223" customFormat="1" ht="12.75" customHeight="1" x14ac:dyDescent="0.3">
      <c r="A525" s="221"/>
      <c r="B525" s="221"/>
      <c r="C525" s="222"/>
      <c r="D525" s="213"/>
      <c r="E525" s="213" t="s">
        <v>202</v>
      </c>
      <c r="F525" s="213" t="s">
        <v>135</v>
      </c>
      <c r="G525" s="275">
        <v>4.3999539149436364</v>
      </c>
      <c r="H525" s="213"/>
      <c r="I525" s="213"/>
      <c r="K525" s="213"/>
      <c r="L525" s="213"/>
      <c r="M525" s="213"/>
      <c r="N525" s="213"/>
      <c r="O525" s="213"/>
      <c r="P525" s="213"/>
      <c r="Q525" s="213"/>
      <c r="R525" s="213"/>
    </row>
    <row r="526" spans="1:18" s="223" customFormat="1" ht="12.75" customHeight="1" x14ac:dyDescent="0.3">
      <c r="A526" s="221"/>
      <c r="B526" s="221"/>
      <c r="C526" s="222"/>
      <c r="D526" s="213"/>
      <c r="E526" s="213" t="s">
        <v>334</v>
      </c>
      <c r="F526" s="213" t="s">
        <v>158</v>
      </c>
      <c r="G526" s="275">
        <v>3.6129095167058281</v>
      </c>
      <c r="H526" s="213"/>
      <c r="I526" s="213"/>
      <c r="K526" s="213"/>
      <c r="L526" s="213"/>
      <c r="M526" s="213"/>
      <c r="N526" s="213"/>
      <c r="O526" s="213"/>
      <c r="P526" s="213"/>
      <c r="Q526" s="213"/>
      <c r="R526" s="213"/>
    </row>
    <row r="527" spans="1:18" s="223" customFormat="1" ht="12.75" customHeight="1" x14ac:dyDescent="0.3">
      <c r="A527" s="221"/>
      <c r="B527" s="221"/>
      <c r="C527" s="222"/>
      <c r="D527" s="213"/>
      <c r="E527" s="213" t="s">
        <v>168</v>
      </c>
      <c r="F527" s="213" t="s">
        <v>119</v>
      </c>
      <c r="G527" s="275">
        <v>3.4857707875463211</v>
      </c>
      <c r="H527" s="213"/>
      <c r="I527" s="213"/>
      <c r="K527" s="213"/>
      <c r="L527" s="213"/>
      <c r="M527" s="213"/>
      <c r="N527" s="213"/>
      <c r="O527" s="213"/>
      <c r="P527" s="213"/>
      <c r="Q527" s="213"/>
      <c r="R527" s="213"/>
    </row>
    <row r="528" spans="1:18" s="223" customFormat="1" ht="12.75" customHeight="1" x14ac:dyDescent="0.3">
      <c r="A528" s="221"/>
      <c r="B528" s="221"/>
      <c r="C528" s="222"/>
      <c r="D528" s="213"/>
      <c r="E528" s="213" t="s">
        <v>243</v>
      </c>
      <c r="F528" s="213" t="s">
        <v>312</v>
      </c>
      <c r="G528" s="275">
        <v>4.81499969330625</v>
      </c>
      <c r="H528" s="213"/>
      <c r="I528" s="213"/>
      <c r="K528" s="213"/>
      <c r="L528" s="213"/>
      <c r="M528" s="213"/>
      <c r="N528" s="213"/>
      <c r="O528" s="213"/>
      <c r="P528" s="213"/>
      <c r="Q528" s="213"/>
      <c r="R528" s="213"/>
    </row>
    <row r="529" spans="1:18" s="223" customFormat="1" ht="12.75" customHeight="1" x14ac:dyDescent="0.3">
      <c r="A529" s="221"/>
      <c r="B529" s="221"/>
      <c r="C529" s="222"/>
      <c r="D529" s="213"/>
      <c r="E529" s="213" t="s">
        <v>235</v>
      </c>
      <c r="F529" s="213" t="s">
        <v>308</v>
      </c>
      <c r="G529" s="275">
        <v>8.8519299132000491</v>
      </c>
      <c r="H529" s="213"/>
      <c r="I529" s="213"/>
      <c r="K529" s="213"/>
      <c r="L529" s="213"/>
      <c r="M529" s="213"/>
      <c r="N529" s="213"/>
      <c r="O529" s="213"/>
      <c r="P529" s="213"/>
      <c r="Q529" s="213"/>
      <c r="R529" s="213"/>
    </row>
    <row r="530" spans="1:18" s="223" customFormat="1" ht="12.75" customHeight="1" x14ac:dyDescent="0.3">
      <c r="A530" s="221"/>
      <c r="B530" s="221"/>
      <c r="C530" s="222"/>
      <c r="D530" s="213"/>
      <c r="E530" s="213" t="s">
        <v>209</v>
      </c>
      <c r="F530" s="213" t="s">
        <v>140</v>
      </c>
      <c r="G530" s="275">
        <v>7.579594067478074</v>
      </c>
      <c r="H530" s="213"/>
      <c r="I530" s="213"/>
      <c r="K530" s="213"/>
      <c r="L530" s="213"/>
      <c r="M530" s="213"/>
      <c r="N530" s="213"/>
      <c r="O530" s="213"/>
      <c r="P530" s="213"/>
      <c r="Q530" s="213"/>
      <c r="R530" s="213"/>
    </row>
    <row r="531" spans="1:18" s="223" customFormat="1" ht="12.75" customHeight="1" x14ac:dyDescent="0.3">
      <c r="A531" s="221"/>
      <c r="B531" s="221"/>
      <c r="C531" s="222"/>
      <c r="D531" s="213"/>
      <c r="E531" s="213" t="s">
        <v>336</v>
      </c>
      <c r="F531" s="213" t="s">
        <v>161</v>
      </c>
      <c r="G531" s="275">
        <v>6.6757990912787539</v>
      </c>
      <c r="H531" s="213"/>
      <c r="I531" s="213"/>
      <c r="K531" s="213"/>
      <c r="L531" s="213"/>
      <c r="M531" s="213"/>
      <c r="N531" s="213"/>
      <c r="O531" s="213"/>
      <c r="P531" s="213"/>
      <c r="Q531" s="213"/>
      <c r="R531" s="213"/>
    </row>
    <row r="532" spans="1:18" s="223" customFormat="1" ht="12.75" customHeight="1" x14ac:dyDescent="0.3">
      <c r="A532" s="221"/>
      <c r="B532" s="221"/>
      <c r="C532" s="222"/>
      <c r="D532" s="213"/>
      <c r="E532" s="213" t="s">
        <v>184</v>
      </c>
      <c r="F532" s="213" t="s">
        <v>126</v>
      </c>
      <c r="G532" s="275">
        <v>1.9740170254538858</v>
      </c>
      <c r="H532" s="213"/>
      <c r="I532" s="213"/>
      <c r="K532" s="213"/>
      <c r="L532" s="213"/>
      <c r="M532" s="213"/>
      <c r="N532" s="213"/>
      <c r="O532" s="213"/>
      <c r="P532" s="213"/>
      <c r="Q532" s="213"/>
      <c r="R532" s="213"/>
    </row>
    <row r="533" spans="1:18" s="223" customFormat="1" ht="12.75" customHeight="1" x14ac:dyDescent="0.3">
      <c r="A533" s="221"/>
      <c r="B533" s="221"/>
      <c r="C533" s="222"/>
      <c r="D533" s="213"/>
      <c r="E533" s="213" t="s">
        <v>255</v>
      </c>
      <c r="F533" s="213" t="s">
        <v>319</v>
      </c>
      <c r="G533" s="275">
        <v>6.1461776190300057</v>
      </c>
      <c r="H533" s="213"/>
      <c r="I533" s="213"/>
      <c r="K533" s="213"/>
      <c r="L533" s="213"/>
      <c r="M533" s="213"/>
      <c r="N533" s="213"/>
      <c r="O533" s="213"/>
      <c r="P533" s="213"/>
      <c r="Q533" s="213"/>
      <c r="R533" s="213"/>
    </row>
    <row r="534" spans="1:18" s="223" customFormat="1" ht="12.75" customHeight="1" x14ac:dyDescent="0.3">
      <c r="A534" s="221"/>
      <c r="B534" s="221"/>
      <c r="C534" s="222"/>
      <c r="D534" s="213"/>
      <c r="E534" s="213" t="s">
        <v>180</v>
      </c>
      <c r="F534" s="213" t="s">
        <v>123</v>
      </c>
      <c r="G534" s="275">
        <v>1.0247357773220638</v>
      </c>
      <c r="H534" s="213"/>
      <c r="I534" s="213"/>
      <c r="K534" s="213"/>
      <c r="L534" s="213"/>
      <c r="M534" s="213"/>
      <c r="N534" s="213"/>
      <c r="O534" s="213"/>
      <c r="P534" s="213"/>
      <c r="Q534" s="213"/>
      <c r="R534" s="213"/>
    </row>
    <row r="535" spans="1:18" s="223" customFormat="1" ht="12.75" customHeight="1" x14ac:dyDescent="0.3">
      <c r="A535" s="221"/>
      <c r="B535" s="221"/>
      <c r="C535" s="222"/>
      <c r="D535" s="213"/>
      <c r="E535" s="213" t="s">
        <v>219</v>
      </c>
      <c r="F535" s="213" t="s">
        <v>142</v>
      </c>
      <c r="G535" s="275">
        <v>5.3345315181461466</v>
      </c>
      <c r="H535" s="213"/>
      <c r="I535" s="213"/>
      <c r="K535" s="213"/>
      <c r="L535" s="213"/>
      <c r="M535" s="213"/>
      <c r="N535" s="213"/>
      <c r="O535" s="213"/>
      <c r="P535" s="213"/>
      <c r="Q535" s="213"/>
      <c r="R535" s="213"/>
    </row>
    <row r="536" spans="1:18" s="223" customFormat="1" ht="12.75" customHeight="1" x14ac:dyDescent="0.3">
      <c r="A536" s="221"/>
      <c r="B536" s="221"/>
      <c r="C536" s="222"/>
      <c r="D536" s="213"/>
      <c r="E536" s="213" t="s">
        <v>222</v>
      </c>
      <c r="F536" s="213" t="s">
        <v>299</v>
      </c>
      <c r="G536" s="275">
        <v>1.5834755398540756</v>
      </c>
      <c r="H536" s="213"/>
      <c r="I536" s="213"/>
      <c r="K536" s="213"/>
      <c r="L536" s="213"/>
      <c r="M536" s="213"/>
      <c r="N536" s="213"/>
      <c r="O536" s="213"/>
      <c r="P536" s="213"/>
      <c r="Q536" s="213"/>
      <c r="R536" s="213"/>
    </row>
    <row r="537" spans="1:18" s="223" customFormat="1" ht="12.75" customHeight="1" x14ac:dyDescent="0.3">
      <c r="A537" s="221"/>
      <c r="B537" s="221"/>
      <c r="C537" s="222"/>
      <c r="D537" s="213"/>
      <c r="E537" s="213" t="s">
        <v>177</v>
      </c>
      <c r="F537" s="213" t="s">
        <v>122</v>
      </c>
      <c r="G537" s="275">
        <v>3.3271417202500189</v>
      </c>
      <c r="H537" s="213"/>
      <c r="I537" s="213"/>
      <c r="K537" s="213"/>
      <c r="L537" s="213"/>
      <c r="M537" s="213"/>
      <c r="N537" s="213"/>
      <c r="O537" s="213"/>
      <c r="P537" s="213"/>
      <c r="Q537" s="213"/>
      <c r="R537" s="213"/>
    </row>
    <row r="538" spans="1:18" s="223" customFormat="1" ht="12.75" customHeight="1" x14ac:dyDescent="0.3">
      <c r="A538" s="221"/>
      <c r="B538" s="221"/>
      <c r="C538" s="222"/>
      <c r="D538" s="213"/>
      <c r="E538" s="213" t="s">
        <v>210</v>
      </c>
      <c r="F538" s="213" t="s">
        <v>291</v>
      </c>
      <c r="G538" s="275">
        <v>11.049623515379128</v>
      </c>
      <c r="H538" s="213"/>
      <c r="I538" s="213"/>
      <c r="K538" s="213"/>
      <c r="L538" s="213"/>
      <c r="M538" s="213"/>
      <c r="N538" s="213"/>
      <c r="O538" s="213"/>
      <c r="P538" s="213"/>
      <c r="Q538" s="213"/>
      <c r="R538" s="213"/>
    </row>
    <row r="539" spans="1:18" s="223" customFormat="1" ht="12.75" customHeight="1" x14ac:dyDescent="0.3">
      <c r="A539" s="221"/>
      <c r="B539" s="221"/>
      <c r="C539" s="222"/>
      <c r="D539" s="213"/>
      <c r="E539" s="213" t="s">
        <v>207</v>
      </c>
      <c r="F539" s="213" t="s">
        <v>288</v>
      </c>
      <c r="G539" s="275">
        <v>14.786640565177313</v>
      </c>
      <c r="H539" s="213"/>
      <c r="I539" s="213"/>
      <c r="K539" s="213"/>
      <c r="L539" s="213"/>
      <c r="M539" s="213"/>
      <c r="N539" s="213"/>
      <c r="O539" s="213"/>
      <c r="P539" s="213"/>
      <c r="Q539" s="213"/>
      <c r="R539" s="213"/>
    </row>
    <row r="540" spans="1:18" s="223" customFormat="1" ht="12.75" customHeight="1" x14ac:dyDescent="0.3">
      <c r="A540" s="221"/>
      <c r="B540" s="221"/>
      <c r="C540" s="222"/>
      <c r="D540" s="213"/>
      <c r="E540" s="213" t="s">
        <v>225</v>
      </c>
      <c r="F540" s="213" t="s">
        <v>302</v>
      </c>
      <c r="G540" s="275">
        <v>2.9663707256356746</v>
      </c>
      <c r="H540" s="213"/>
      <c r="I540" s="213"/>
      <c r="K540" s="213"/>
      <c r="L540" s="213"/>
      <c r="M540" s="213"/>
      <c r="N540" s="213"/>
      <c r="O540" s="213"/>
      <c r="P540" s="213"/>
      <c r="Q540" s="213"/>
      <c r="R540" s="213"/>
    </row>
    <row r="541" spans="1:18" s="223" customFormat="1" ht="12.75" customHeight="1" x14ac:dyDescent="0.3">
      <c r="A541" s="221"/>
      <c r="B541" s="221"/>
      <c r="C541" s="222"/>
      <c r="D541" s="213"/>
      <c r="E541" s="213" t="s">
        <v>196</v>
      </c>
      <c r="F541" s="213" t="s">
        <v>281</v>
      </c>
      <c r="G541" s="275">
        <v>5.3306808972408408E-2</v>
      </c>
      <c r="H541" s="213"/>
      <c r="I541" s="213"/>
      <c r="K541" s="213"/>
      <c r="L541" s="213"/>
      <c r="M541" s="213"/>
      <c r="N541" s="213"/>
      <c r="O541" s="213"/>
      <c r="P541" s="213"/>
      <c r="Q541" s="213"/>
      <c r="R541" s="213"/>
    </row>
    <row r="542" spans="1:18" s="223" customFormat="1" ht="12.75" customHeight="1" x14ac:dyDescent="0.3">
      <c r="A542" s="221"/>
      <c r="B542" s="221"/>
      <c r="C542" s="222"/>
      <c r="D542" s="213"/>
      <c r="E542" s="213" t="s">
        <v>333</v>
      </c>
      <c r="F542" s="213" t="s">
        <v>132</v>
      </c>
      <c r="G542" s="275">
        <v>3.2311416360774929</v>
      </c>
      <c r="H542" s="213"/>
      <c r="I542" s="213"/>
      <c r="K542" s="213"/>
      <c r="L542" s="213"/>
      <c r="M542" s="213"/>
      <c r="N542" s="213"/>
      <c r="O542" s="213"/>
      <c r="P542" s="213"/>
      <c r="Q542" s="213"/>
      <c r="R542" s="213"/>
    </row>
    <row r="543" spans="1:18" s="223" customFormat="1" ht="12.75" customHeight="1" x14ac:dyDescent="0.3">
      <c r="A543" s="221"/>
      <c r="B543" s="221"/>
      <c r="C543" s="222"/>
      <c r="D543" s="213"/>
      <c r="E543" s="213" t="s">
        <v>231</v>
      </c>
      <c r="F543" s="213" t="s">
        <v>305</v>
      </c>
      <c r="G543" s="275">
        <v>0.73582849752892787</v>
      </c>
      <c r="H543" s="213"/>
      <c r="I543" s="213"/>
      <c r="K543" s="213"/>
      <c r="L543" s="213"/>
      <c r="M543" s="213"/>
      <c r="N543" s="213"/>
      <c r="O543" s="213"/>
      <c r="P543" s="213"/>
      <c r="Q543" s="213"/>
      <c r="R543" s="213"/>
    </row>
    <row r="544" spans="1:18" s="223" customFormat="1" ht="12.75" customHeight="1" x14ac:dyDescent="0.3">
      <c r="A544" s="221"/>
      <c r="B544" s="221"/>
      <c r="C544" s="222"/>
      <c r="D544" s="213"/>
      <c r="E544" s="213" t="s">
        <v>250</v>
      </c>
      <c r="F544" s="213" t="s">
        <v>155</v>
      </c>
      <c r="G544" s="275">
        <v>0.28412869104753835</v>
      </c>
      <c r="H544" s="213"/>
      <c r="I544" s="213"/>
      <c r="K544" s="213"/>
      <c r="L544" s="213"/>
      <c r="M544" s="213"/>
      <c r="N544" s="213"/>
      <c r="O544" s="213"/>
      <c r="P544" s="213"/>
      <c r="Q544" s="213"/>
      <c r="R544" s="213"/>
    </row>
    <row r="545" spans="1:18" s="223" customFormat="1" ht="12.75" customHeight="1" x14ac:dyDescent="0.3">
      <c r="A545" s="221"/>
      <c r="B545" s="221"/>
      <c r="C545" s="222"/>
      <c r="D545" s="213"/>
      <c r="E545" s="213" t="s">
        <v>258</v>
      </c>
      <c r="F545" s="213" t="s">
        <v>159</v>
      </c>
      <c r="G545" s="275">
        <v>0.98776730770891363</v>
      </c>
      <c r="H545" s="213"/>
      <c r="I545" s="213"/>
      <c r="K545" s="213"/>
      <c r="L545" s="213"/>
      <c r="M545" s="213"/>
      <c r="N545" s="213"/>
      <c r="O545" s="213"/>
      <c r="P545" s="213"/>
      <c r="Q545" s="213"/>
      <c r="R545" s="213"/>
    </row>
    <row r="546" spans="1:18" s="223" customFormat="1" ht="12.75" customHeight="1" x14ac:dyDescent="0.3">
      <c r="A546" s="221"/>
      <c r="B546" s="221"/>
      <c r="C546" s="222"/>
      <c r="D546" s="213"/>
      <c r="E546" s="213" t="s">
        <v>217</v>
      </c>
      <c r="F546" s="213" t="s">
        <v>143</v>
      </c>
      <c r="G546" s="275">
        <v>0.57836375254008743</v>
      </c>
      <c r="H546" s="213"/>
      <c r="I546" s="213"/>
      <c r="K546" s="213"/>
      <c r="L546" s="213"/>
      <c r="M546" s="213"/>
      <c r="N546" s="213"/>
      <c r="O546" s="213"/>
      <c r="P546" s="213"/>
      <c r="Q546" s="213"/>
      <c r="R546" s="213"/>
    </row>
    <row r="547" spans="1:18" s="223" customFormat="1" ht="12.75" customHeight="1" x14ac:dyDescent="0.3">
      <c r="A547" s="221"/>
      <c r="B547" s="221"/>
      <c r="C547" s="222"/>
      <c r="D547" s="213"/>
      <c r="E547" s="213" t="s">
        <v>234</v>
      </c>
      <c r="F547" s="213" t="s">
        <v>307</v>
      </c>
      <c r="G547" s="275">
        <v>0.17841051349541681</v>
      </c>
      <c r="H547" s="213"/>
      <c r="I547" s="213"/>
      <c r="K547" s="213"/>
      <c r="L547" s="213"/>
      <c r="M547" s="213"/>
      <c r="N547" s="213"/>
      <c r="O547" s="213"/>
      <c r="P547" s="213"/>
      <c r="Q547" s="213"/>
      <c r="R547" s="213"/>
    </row>
    <row r="548" spans="1:18" s="223" customFormat="1" ht="12.75" customHeight="1" x14ac:dyDescent="0.3">
      <c r="A548" s="221"/>
      <c r="B548" s="221"/>
      <c r="C548" s="222"/>
      <c r="D548" s="213"/>
      <c r="E548" s="213" t="s">
        <v>335</v>
      </c>
      <c r="F548" s="213" t="s">
        <v>160</v>
      </c>
      <c r="G548" s="275">
        <v>2.6666424750448301</v>
      </c>
      <c r="H548" s="213"/>
      <c r="I548" s="213"/>
      <c r="K548" s="213"/>
      <c r="L548" s="213"/>
      <c r="M548" s="213"/>
      <c r="N548" s="213"/>
      <c r="O548" s="213"/>
      <c r="P548" s="213"/>
      <c r="Q548" s="213"/>
      <c r="R548" s="213"/>
    </row>
    <row r="549" spans="1:18" s="223" customFormat="1" ht="12.75" customHeight="1" x14ac:dyDescent="0.3">
      <c r="A549" s="221"/>
      <c r="B549" s="221"/>
      <c r="C549" s="222"/>
      <c r="D549" s="213"/>
      <c r="E549" s="213" t="s">
        <v>237</v>
      </c>
      <c r="F549" s="213" t="s">
        <v>148</v>
      </c>
      <c r="G549" s="275">
        <v>4.6184006238491081E-2</v>
      </c>
      <c r="H549" s="213"/>
      <c r="I549" s="213"/>
      <c r="K549" s="213"/>
      <c r="L549" s="213"/>
      <c r="M549" s="213"/>
      <c r="N549" s="213"/>
      <c r="O549" s="213"/>
      <c r="P549" s="213"/>
      <c r="Q549" s="213"/>
      <c r="R549" s="213"/>
    </row>
    <row r="550" spans="1:18" s="223" customFormat="1" ht="12.75" customHeight="1" x14ac:dyDescent="0.3">
      <c r="A550" s="221"/>
      <c r="B550" s="221"/>
      <c r="C550" s="222"/>
      <c r="D550" s="213"/>
      <c r="E550" s="213" t="s">
        <v>452</v>
      </c>
      <c r="F550" s="213" t="s">
        <v>451</v>
      </c>
      <c r="G550" s="275">
        <v>5.5250061951765614</v>
      </c>
      <c r="H550" s="213"/>
      <c r="I550" s="213"/>
      <c r="K550" s="213"/>
      <c r="L550" s="213"/>
      <c r="M550" s="213"/>
      <c r="N550" s="213"/>
      <c r="O550" s="213"/>
      <c r="P550" s="213"/>
      <c r="Q550" s="213"/>
      <c r="R550" s="213"/>
    </row>
    <row r="551" spans="1:18" s="223" customFormat="1" ht="12.75" customHeight="1" x14ac:dyDescent="0.3">
      <c r="A551" s="221"/>
      <c r="B551" s="221"/>
      <c r="C551" s="222"/>
      <c r="D551" s="213"/>
      <c r="E551" s="213"/>
      <c r="F551" s="213"/>
      <c r="G551" s="213"/>
      <c r="H551" s="213"/>
      <c r="I551" s="213"/>
      <c r="J551" s="213"/>
      <c r="K551" s="213"/>
      <c r="L551" s="213"/>
      <c r="M551" s="213"/>
      <c r="N551" s="213"/>
      <c r="O551" s="213"/>
      <c r="P551" s="213"/>
      <c r="Q551" s="213"/>
      <c r="R551" s="213"/>
    </row>
    <row r="552" spans="1:18" s="233" customFormat="1" ht="4.95" customHeight="1" x14ac:dyDescent="0.3">
      <c r="A552" s="231"/>
      <c r="B552" s="231"/>
      <c r="C552" s="232"/>
    </row>
    <row r="553" spans="1:18" s="223" customFormat="1" ht="12.75" customHeight="1" x14ac:dyDescent="0.3">
      <c r="A553" s="221"/>
      <c r="B553" s="221"/>
      <c r="C553" s="222"/>
      <c r="D553" s="213"/>
      <c r="E553" s="213"/>
      <c r="F553" s="213"/>
      <c r="G553" s="213"/>
      <c r="H553" s="213"/>
      <c r="I553" s="213"/>
      <c r="J553" s="213"/>
      <c r="K553" s="213"/>
      <c r="L553" s="213"/>
      <c r="M553" s="213"/>
      <c r="N553" s="213"/>
      <c r="O553" s="213"/>
      <c r="P553" s="213"/>
      <c r="Q553" s="213"/>
      <c r="R553" s="213"/>
    </row>
    <row r="554" spans="1:18" s="223" customFormat="1" ht="12.75" customHeight="1" x14ac:dyDescent="0.3">
      <c r="A554" s="221"/>
      <c r="B554" s="221" t="s">
        <v>450</v>
      </c>
      <c r="C554" s="222"/>
      <c r="D554" s="213"/>
      <c r="E554" s="213"/>
      <c r="F554" s="213"/>
      <c r="G554" s="213"/>
      <c r="H554" s="213"/>
      <c r="I554" s="213"/>
      <c r="J554" s="213"/>
      <c r="K554" s="213"/>
      <c r="L554" s="213"/>
      <c r="M554" s="213"/>
      <c r="N554" s="213"/>
      <c r="O554" s="213"/>
      <c r="P554" s="213"/>
      <c r="Q554" s="213"/>
      <c r="R554" s="213"/>
    </row>
    <row r="555" spans="1:18" s="223" customFormat="1" ht="12.75" customHeight="1" x14ac:dyDescent="0.3">
      <c r="A555" s="84"/>
      <c r="B555" s="84"/>
      <c r="C555" s="225"/>
      <c r="E555" s="258" t="s">
        <v>320</v>
      </c>
      <c r="F555" s="258" t="s">
        <v>321</v>
      </c>
    </row>
    <row r="556" spans="1:18" s="223" customFormat="1" ht="12.75" customHeight="1" x14ac:dyDescent="0.3">
      <c r="A556" s="221"/>
      <c r="B556" s="221"/>
      <c r="C556" s="222"/>
      <c r="D556" s="213"/>
      <c r="E556" s="121" t="s">
        <v>163</v>
      </c>
      <c r="F556" s="121" t="s">
        <v>260</v>
      </c>
      <c r="G556" s="213"/>
      <c r="H556" s="213"/>
      <c r="I556" s="213"/>
      <c r="J556" s="213"/>
      <c r="K556" s="213"/>
      <c r="L556" s="213"/>
      <c r="M556" s="213"/>
      <c r="N556" s="213"/>
      <c r="O556" s="213"/>
      <c r="P556" s="213"/>
      <c r="Q556" s="213"/>
      <c r="R556" s="213"/>
    </row>
    <row r="557" spans="1:18" s="223" customFormat="1" ht="12.75" customHeight="1" x14ac:dyDescent="0.3">
      <c r="A557" s="221"/>
      <c r="B557" s="221"/>
      <c r="C557" s="222"/>
      <c r="D557" s="213"/>
      <c r="E557" s="121" t="s">
        <v>164</v>
      </c>
      <c r="F557" s="121" t="s">
        <v>261</v>
      </c>
      <c r="G557" s="213"/>
      <c r="H557" s="213"/>
      <c r="I557" s="213"/>
      <c r="J557" s="213"/>
      <c r="K557" s="213"/>
      <c r="L557" s="213"/>
      <c r="M557" s="213"/>
      <c r="N557" s="213"/>
      <c r="O557" s="213"/>
      <c r="P557" s="213"/>
      <c r="Q557" s="213"/>
      <c r="R557" s="213"/>
    </row>
    <row r="558" spans="1:18" s="223" customFormat="1" ht="12.75" customHeight="1" x14ac:dyDescent="0.3">
      <c r="A558" s="221"/>
      <c r="B558" s="221"/>
      <c r="C558" s="222"/>
      <c r="D558" s="213"/>
      <c r="E558" s="121" t="s">
        <v>165</v>
      </c>
      <c r="F558" s="121" t="s">
        <v>128</v>
      </c>
      <c r="G558" s="213"/>
      <c r="H558" s="213"/>
      <c r="I558" s="213"/>
      <c r="J558" s="213"/>
      <c r="K558" s="213"/>
      <c r="L558" s="213"/>
      <c r="M558" s="213"/>
      <c r="N558" s="213"/>
      <c r="O558" s="213"/>
      <c r="P558" s="213"/>
      <c r="Q558" s="213"/>
      <c r="R558" s="213"/>
    </row>
    <row r="559" spans="1:18" s="223" customFormat="1" ht="12.75" customHeight="1" x14ac:dyDescent="0.3">
      <c r="A559" s="221"/>
      <c r="B559" s="221"/>
      <c r="C559" s="222"/>
      <c r="D559" s="213"/>
      <c r="E559" s="121" t="s">
        <v>166</v>
      </c>
      <c r="F559" s="121" t="s">
        <v>117</v>
      </c>
      <c r="G559" s="213"/>
      <c r="H559" s="213"/>
      <c r="I559" s="213"/>
      <c r="J559" s="213"/>
      <c r="K559" s="213"/>
      <c r="L559" s="213"/>
      <c r="M559" s="213"/>
      <c r="N559" s="213"/>
      <c r="O559" s="213"/>
      <c r="P559" s="213"/>
      <c r="Q559" s="213"/>
      <c r="R559" s="213"/>
    </row>
    <row r="560" spans="1:18" s="223" customFormat="1" ht="12.75" customHeight="1" x14ac:dyDescent="0.3">
      <c r="A560" s="221"/>
      <c r="B560" s="221"/>
      <c r="C560" s="222"/>
      <c r="D560" s="213"/>
      <c r="E560" s="121" t="s">
        <v>167</v>
      </c>
      <c r="F560" s="121" t="s">
        <v>118</v>
      </c>
      <c r="G560" s="213"/>
      <c r="H560" s="213"/>
      <c r="I560" s="213"/>
      <c r="J560" s="213"/>
      <c r="K560" s="213"/>
      <c r="L560" s="213"/>
      <c r="M560" s="213"/>
      <c r="N560" s="213"/>
      <c r="O560" s="213"/>
      <c r="P560" s="213"/>
      <c r="Q560" s="213"/>
      <c r="R560" s="213"/>
    </row>
    <row r="561" spans="1:18" s="223" customFormat="1" ht="12.75" customHeight="1" x14ac:dyDescent="0.3">
      <c r="A561" s="221"/>
      <c r="B561" s="221"/>
      <c r="C561" s="222"/>
      <c r="D561" s="213"/>
      <c r="E561" s="121" t="s">
        <v>168</v>
      </c>
      <c r="F561" s="121" t="s">
        <v>119</v>
      </c>
      <c r="G561" s="213"/>
      <c r="H561" s="213"/>
      <c r="I561" s="213"/>
      <c r="J561" s="213"/>
      <c r="K561" s="213"/>
      <c r="L561" s="213"/>
      <c r="M561" s="213"/>
      <c r="N561" s="213"/>
      <c r="O561" s="213"/>
      <c r="P561" s="213"/>
      <c r="Q561" s="213"/>
      <c r="R561" s="213"/>
    </row>
    <row r="562" spans="1:18" s="223" customFormat="1" ht="12.75" customHeight="1" x14ac:dyDescent="0.3">
      <c r="A562" s="221"/>
      <c r="B562" s="221"/>
      <c r="C562" s="222"/>
      <c r="D562" s="213"/>
      <c r="E562" s="121" t="s">
        <v>169</v>
      </c>
      <c r="F562" s="121" t="s">
        <v>262</v>
      </c>
      <c r="G562" s="213"/>
      <c r="H562" s="213"/>
      <c r="I562" s="213"/>
      <c r="J562" s="213"/>
      <c r="K562" s="213"/>
      <c r="L562" s="213"/>
      <c r="M562" s="213"/>
      <c r="N562" s="213"/>
      <c r="O562" s="213"/>
      <c r="P562" s="213"/>
      <c r="Q562" s="213"/>
      <c r="R562" s="213"/>
    </row>
    <row r="563" spans="1:18" s="223" customFormat="1" ht="12.75" customHeight="1" x14ac:dyDescent="0.3">
      <c r="A563" s="221"/>
      <c r="B563" s="221"/>
      <c r="C563" s="222"/>
      <c r="D563" s="213"/>
      <c r="E563" s="121" t="s">
        <v>170</v>
      </c>
      <c r="F563" s="121" t="s">
        <v>120</v>
      </c>
      <c r="G563" s="213"/>
      <c r="H563" s="213"/>
      <c r="I563" s="213"/>
      <c r="J563" s="213"/>
      <c r="K563" s="213"/>
      <c r="L563" s="213"/>
      <c r="M563" s="213"/>
      <c r="N563" s="213"/>
      <c r="O563" s="213"/>
      <c r="P563" s="213"/>
      <c r="Q563" s="213"/>
      <c r="R563" s="213"/>
    </row>
    <row r="564" spans="1:18" s="223" customFormat="1" ht="12.75" customHeight="1" x14ac:dyDescent="0.3">
      <c r="A564" s="221"/>
      <c r="B564" s="221"/>
      <c r="C564" s="222"/>
      <c r="D564" s="213"/>
      <c r="E564" s="121" t="s">
        <v>171</v>
      </c>
      <c r="F564" s="121" t="s">
        <v>263</v>
      </c>
      <c r="G564" s="213"/>
      <c r="H564" s="213"/>
      <c r="I564" s="213"/>
      <c r="J564" s="213"/>
      <c r="K564" s="213"/>
      <c r="L564" s="213"/>
      <c r="M564" s="213"/>
      <c r="N564" s="213"/>
      <c r="O564" s="213"/>
      <c r="P564" s="213"/>
      <c r="Q564" s="213"/>
      <c r="R564" s="213"/>
    </row>
    <row r="565" spans="1:18" s="223" customFormat="1" ht="12.75" customHeight="1" x14ac:dyDescent="0.3">
      <c r="A565" s="221"/>
      <c r="B565" s="221"/>
      <c r="C565" s="222"/>
      <c r="D565" s="213"/>
      <c r="E565" s="121" t="s">
        <v>172</v>
      </c>
      <c r="F565" s="121" t="s">
        <v>264</v>
      </c>
      <c r="G565" s="213"/>
      <c r="H565" s="213"/>
      <c r="I565" s="213"/>
      <c r="J565" s="213"/>
      <c r="K565" s="213"/>
      <c r="L565" s="213"/>
      <c r="M565" s="213"/>
      <c r="N565" s="213"/>
      <c r="O565" s="213"/>
      <c r="P565" s="213"/>
      <c r="Q565" s="213"/>
      <c r="R565" s="213"/>
    </row>
    <row r="566" spans="1:18" s="223" customFormat="1" ht="12.75" customHeight="1" x14ac:dyDescent="0.3">
      <c r="A566" s="221"/>
      <c r="B566" s="221"/>
      <c r="C566" s="222"/>
      <c r="D566" s="213"/>
      <c r="E566" s="121" t="s">
        <v>173</v>
      </c>
      <c r="F566" s="121" t="s">
        <v>265</v>
      </c>
      <c r="G566" s="213"/>
      <c r="H566" s="213"/>
      <c r="I566" s="213"/>
      <c r="J566" s="213"/>
      <c r="K566" s="213"/>
      <c r="L566" s="213"/>
      <c r="M566" s="213"/>
      <c r="N566" s="213"/>
      <c r="O566" s="213"/>
      <c r="P566" s="213"/>
      <c r="Q566" s="213"/>
      <c r="R566" s="213"/>
    </row>
    <row r="567" spans="1:18" s="223" customFormat="1" ht="12.75" customHeight="1" x14ac:dyDescent="0.3">
      <c r="A567" s="221"/>
      <c r="B567" s="221"/>
      <c r="C567" s="222"/>
      <c r="D567" s="213"/>
      <c r="E567" s="121" t="s">
        <v>174</v>
      </c>
      <c r="F567" s="121" t="s">
        <v>266</v>
      </c>
      <c r="G567" s="213"/>
      <c r="H567" s="213"/>
      <c r="I567" s="213"/>
      <c r="J567" s="213"/>
      <c r="K567" s="213"/>
      <c r="L567" s="213"/>
      <c r="M567" s="213"/>
      <c r="N567" s="213"/>
      <c r="O567" s="213"/>
      <c r="P567" s="213"/>
      <c r="Q567" s="213"/>
      <c r="R567" s="213"/>
    </row>
    <row r="568" spans="1:18" s="223" customFormat="1" ht="12.75" customHeight="1" x14ac:dyDescent="0.3">
      <c r="A568" s="221"/>
      <c r="B568" s="221"/>
      <c r="C568" s="222"/>
      <c r="D568" s="213"/>
      <c r="E568" s="121" t="s">
        <v>329</v>
      </c>
      <c r="F568" s="121" t="s">
        <v>267</v>
      </c>
      <c r="G568" s="213"/>
      <c r="H568" s="213"/>
      <c r="I568" s="213"/>
      <c r="J568" s="213"/>
      <c r="K568" s="213"/>
      <c r="L568" s="213"/>
      <c r="M568" s="213"/>
      <c r="N568" s="213"/>
      <c r="O568" s="213"/>
      <c r="P568" s="213"/>
      <c r="Q568" s="213"/>
      <c r="R568" s="213"/>
    </row>
    <row r="569" spans="1:18" s="223" customFormat="1" ht="12.75" customHeight="1" x14ac:dyDescent="0.3">
      <c r="A569" s="221"/>
      <c r="B569" s="221"/>
      <c r="C569" s="222"/>
      <c r="D569" s="213"/>
      <c r="E569" s="121" t="s">
        <v>175</v>
      </c>
      <c r="F569" s="121" t="s">
        <v>268</v>
      </c>
      <c r="G569" s="213"/>
      <c r="H569" s="213"/>
      <c r="I569" s="213"/>
      <c r="J569" s="213"/>
      <c r="K569" s="213"/>
      <c r="L569" s="213"/>
      <c r="M569" s="213"/>
      <c r="N569" s="213"/>
      <c r="O569" s="213"/>
      <c r="P569" s="213"/>
      <c r="Q569" s="213"/>
      <c r="R569" s="213"/>
    </row>
    <row r="570" spans="1:18" s="223" customFormat="1" ht="12.75" customHeight="1" x14ac:dyDescent="0.3">
      <c r="A570" s="221"/>
      <c r="B570" s="221"/>
      <c r="C570" s="222"/>
      <c r="D570" s="213"/>
      <c r="E570" s="121" t="s">
        <v>176</v>
      </c>
      <c r="F570" s="121" t="s">
        <v>269</v>
      </c>
      <c r="G570" s="213"/>
      <c r="H570" s="213"/>
      <c r="I570" s="213"/>
      <c r="J570" s="213"/>
      <c r="K570" s="213"/>
      <c r="L570" s="213"/>
      <c r="M570" s="213"/>
      <c r="N570" s="213"/>
      <c r="O570" s="213"/>
      <c r="P570" s="213"/>
      <c r="Q570" s="213"/>
      <c r="R570" s="213"/>
    </row>
    <row r="571" spans="1:18" s="223" customFormat="1" ht="12.75" customHeight="1" x14ac:dyDescent="0.3">
      <c r="A571" s="221"/>
      <c r="B571" s="221"/>
      <c r="C571" s="222"/>
      <c r="D571" s="213"/>
      <c r="E571" s="121" t="s">
        <v>177</v>
      </c>
      <c r="F571" s="121" t="s">
        <v>122</v>
      </c>
      <c r="G571" s="213"/>
      <c r="H571" s="213"/>
      <c r="I571" s="213"/>
      <c r="J571" s="213"/>
      <c r="K571" s="213"/>
      <c r="L571" s="213"/>
      <c r="M571" s="213"/>
      <c r="N571" s="213"/>
      <c r="O571" s="213"/>
      <c r="P571" s="213"/>
      <c r="Q571" s="213"/>
      <c r="R571" s="213"/>
    </row>
    <row r="572" spans="1:18" s="223" customFormat="1" ht="12.75" customHeight="1" x14ac:dyDescent="0.3">
      <c r="A572" s="221"/>
      <c r="B572" s="221"/>
      <c r="C572" s="222"/>
      <c r="D572" s="213"/>
      <c r="E572" s="121" t="s">
        <v>330</v>
      </c>
      <c r="F572" s="121" t="s">
        <v>121</v>
      </c>
      <c r="G572" s="213"/>
      <c r="H572" s="213"/>
      <c r="I572" s="213"/>
      <c r="J572" s="213"/>
      <c r="K572" s="213"/>
      <c r="L572" s="213"/>
      <c r="M572" s="213"/>
      <c r="N572" s="213"/>
      <c r="O572" s="213"/>
      <c r="P572" s="213"/>
      <c r="Q572" s="213"/>
      <c r="R572" s="213"/>
    </row>
    <row r="573" spans="1:18" s="223" customFormat="1" ht="12.75" customHeight="1" x14ac:dyDescent="0.3">
      <c r="A573" s="221"/>
      <c r="B573" s="221"/>
      <c r="C573" s="222"/>
      <c r="D573" s="213"/>
      <c r="E573" s="121" t="s">
        <v>178</v>
      </c>
      <c r="F573" s="121" t="s">
        <v>270</v>
      </c>
      <c r="G573" s="213"/>
      <c r="H573" s="213"/>
      <c r="I573" s="213"/>
      <c r="J573" s="213"/>
      <c r="K573" s="213"/>
      <c r="L573" s="213"/>
      <c r="M573" s="213"/>
      <c r="N573" s="213"/>
      <c r="O573" s="213"/>
      <c r="P573" s="213"/>
      <c r="Q573" s="213"/>
      <c r="R573" s="213"/>
    </row>
    <row r="574" spans="1:18" s="223" customFormat="1" ht="12.75" customHeight="1" x14ac:dyDescent="0.3">
      <c r="A574" s="221"/>
      <c r="B574" s="221"/>
      <c r="C574" s="222"/>
      <c r="D574" s="213"/>
      <c r="E574" s="121" t="s">
        <v>179</v>
      </c>
      <c r="F574" s="121" t="s">
        <v>271</v>
      </c>
      <c r="G574" s="213"/>
      <c r="H574" s="213"/>
      <c r="I574" s="213"/>
      <c r="J574" s="213"/>
      <c r="K574" s="213"/>
      <c r="L574" s="213"/>
      <c r="M574" s="213"/>
      <c r="N574" s="213"/>
      <c r="O574" s="213"/>
      <c r="P574" s="213"/>
      <c r="Q574" s="213"/>
      <c r="R574" s="213"/>
    </row>
    <row r="575" spans="1:18" s="223" customFormat="1" ht="12.75" customHeight="1" x14ac:dyDescent="0.3">
      <c r="A575" s="221"/>
      <c r="B575" s="221"/>
      <c r="C575" s="222"/>
      <c r="D575" s="213"/>
      <c r="E575" s="121" t="s">
        <v>180</v>
      </c>
      <c r="F575" s="121" t="s">
        <v>123</v>
      </c>
      <c r="G575" s="213"/>
      <c r="H575" s="213"/>
      <c r="I575" s="213"/>
      <c r="J575" s="213"/>
      <c r="K575" s="213"/>
      <c r="L575" s="213"/>
      <c r="M575" s="213"/>
      <c r="N575" s="213"/>
      <c r="O575" s="213"/>
      <c r="P575" s="213"/>
      <c r="Q575" s="213"/>
      <c r="R575" s="213"/>
    </row>
    <row r="576" spans="1:18" s="223" customFormat="1" ht="12.75" customHeight="1" x14ac:dyDescent="0.3">
      <c r="A576" s="221"/>
      <c r="B576" s="221"/>
      <c r="C576" s="222"/>
      <c r="D576" s="213"/>
      <c r="E576" s="121" t="s">
        <v>181</v>
      </c>
      <c r="F576" s="121" t="s">
        <v>154</v>
      </c>
      <c r="G576" s="213"/>
      <c r="H576" s="213"/>
      <c r="I576" s="213"/>
      <c r="J576" s="213"/>
      <c r="K576" s="213"/>
      <c r="L576" s="213"/>
      <c r="M576" s="213"/>
      <c r="N576" s="213"/>
      <c r="O576" s="213"/>
      <c r="P576" s="213"/>
      <c r="Q576" s="213"/>
      <c r="R576" s="213"/>
    </row>
    <row r="577" spans="1:18" s="223" customFormat="1" ht="12.75" customHeight="1" x14ac:dyDescent="0.3">
      <c r="A577" s="221"/>
      <c r="B577" s="221"/>
      <c r="C577" s="222"/>
      <c r="D577" s="213"/>
      <c r="E577" s="121" t="s">
        <v>182</v>
      </c>
      <c r="F577" s="121" t="s">
        <v>272</v>
      </c>
      <c r="G577" s="213"/>
      <c r="H577" s="213"/>
      <c r="I577" s="213"/>
      <c r="J577" s="213"/>
      <c r="K577" s="213"/>
      <c r="L577" s="213"/>
      <c r="M577" s="213"/>
      <c r="N577" s="213"/>
      <c r="O577" s="213"/>
      <c r="P577" s="213"/>
      <c r="Q577" s="213"/>
      <c r="R577" s="213"/>
    </row>
    <row r="578" spans="1:18" s="223" customFormat="1" ht="12.75" customHeight="1" x14ac:dyDescent="0.3">
      <c r="A578" s="221"/>
      <c r="B578" s="221"/>
      <c r="C578" s="222"/>
      <c r="D578" s="213"/>
      <c r="E578" s="121" t="s">
        <v>183</v>
      </c>
      <c r="F578" s="121" t="s">
        <v>125</v>
      </c>
      <c r="G578" s="213"/>
      <c r="H578" s="213"/>
      <c r="I578" s="213"/>
      <c r="J578" s="213"/>
      <c r="K578" s="213"/>
      <c r="L578" s="213"/>
      <c r="M578" s="213"/>
      <c r="N578" s="213"/>
      <c r="O578" s="213"/>
      <c r="P578" s="213"/>
      <c r="Q578" s="213"/>
      <c r="R578" s="213"/>
    </row>
    <row r="579" spans="1:18" s="223" customFormat="1" ht="12.75" customHeight="1" x14ac:dyDescent="0.3">
      <c r="A579" s="221"/>
      <c r="B579" s="221"/>
      <c r="C579" s="222"/>
      <c r="D579" s="213"/>
      <c r="E579" s="121" t="s">
        <v>184</v>
      </c>
      <c r="F579" s="121" t="s">
        <v>126</v>
      </c>
      <c r="G579" s="213"/>
      <c r="H579" s="213"/>
      <c r="I579" s="213"/>
      <c r="J579" s="213"/>
      <c r="K579" s="213"/>
      <c r="L579" s="213"/>
      <c r="M579" s="213"/>
      <c r="N579" s="213"/>
      <c r="O579" s="213"/>
      <c r="P579" s="213"/>
      <c r="Q579" s="213"/>
      <c r="R579" s="213"/>
    </row>
    <row r="580" spans="1:18" s="223" customFormat="1" ht="12.75" customHeight="1" x14ac:dyDescent="0.3">
      <c r="A580" s="221"/>
      <c r="B580" s="221"/>
      <c r="C580" s="222"/>
      <c r="D580" s="213"/>
      <c r="E580" s="121" t="s">
        <v>432</v>
      </c>
      <c r="F580" s="121" t="s">
        <v>124</v>
      </c>
      <c r="G580" s="213"/>
      <c r="H580" s="213"/>
      <c r="I580" s="213"/>
      <c r="J580" s="213"/>
      <c r="K580" s="213"/>
      <c r="L580" s="213"/>
      <c r="M580" s="213"/>
      <c r="N580" s="213"/>
      <c r="O580" s="213"/>
      <c r="P580" s="213"/>
      <c r="Q580" s="213"/>
      <c r="R580" s="213"/>
    </row>
    <row r="581" spans="1:18" s="223" customFormat="1" ht="12.75" customHeight="1" x14ac:dyDescent="0.3">
      <c r="A581" s="221"/>
      <c r="B581" s="221"/>
      <c r="C581" s="222"/>
      <c r="D581" s="213"/>
      <c r="E581" s="121" t="s">
        <v>185</v>
      </c>
      <c r="F581" s="121" t="s">
        <v>275</v>
      </c>
      <c r="G581" s="213"/>
      <c r="H581" s="213"/>
      <c r="I581" s="213"/>
      <c r="J581" s="213"/>
      <c r="K581" s="213"/>
      <c r="L581" s="213"/>
      <c r="M581" s="213"/>
      <c r="N581" s="213"/>
      <c r="O581" s="213"/>
      <c r="P581" s="213"/>
      <c r="Q581" s="213"/>
      <c r="R581" s="213"/>
    </row>
    <row r="582" spans="1:18" s="223" customFormat="1" ht="12.75" customHeight="1" x14ac:dyDescent="0.3">
      <c r="A582" s="221"/>
      <c r="B582" s="221"/>
      <c r="C582" s="222"/>
      <c r="D582" s="213"/>
      <c r="E582" s="121" t="s">
        <v>186</v>
      </c>
      <c r="F582" s="121" t="s">
        <v>276</v>
      </c>
      <c r="G582" s="213"/>
      <c r="H582" s="213"/>
      <c r="I582" s="213"/>
      <c r="J582" s="213"/>
      <c r="K582" s="213"/>
      <c r="L582" s="213"/>
      <c r="M582" s="213"/>
      <c r="N582" s="213"/>
      <c r="O582" s="213"/>
      <c r="P582" s="213"/>
      <c r="Q582" s="213"/>
      <c r="R582" s="213"/>
    </row>
    <row r="583" spans="1:18" s="223" customFormat="1" ht="12.75" customHeight="1" x14ac:dyDescent="0.3">
      <c r="A583" s="221"/>
      <c r="B583" s="221"/>
      <c r="C583" s="222"/>
      <c r="D583" s="213"/>
      <c r="E583" s="121" t="s">
        <v>187</v>
      </c>
      <c r="F583" s="121" t="s">
        <v>277</v>
      </c>
      <c r="G583" s="213"/>
      <c r="H583" s="213"/>
      <c r="I583" s="213"/>
      <c r="J583" s="213"/>
      <c r="K583" s="213"/>
      <c r="L583" s="213"/>
      <c r="M583" s="213"/>
      <c r="N583" s="213"/>
      <c r="O583" s="213"/>
      <c r="P583" s="213"/>
      <c r="Q583" s="213"/>
      <c r="R583" s="213"/>
    </row>
    <row r="584" spans="1:18" s="223" customFormat="1" ht="12.75" customHeight="1" x14ac:dyDescent="0.3">
      <c r="A584" s="221"/>
      <c r="B584" s="221"/>
      <c r="C584" s="222"/>
      <c r="D584" s="213"/>
      <c r="E584" s="121" t="s">
        <v>188</v>
      </c>
      <c r="F584" s="121" t="s">
        <v>127</v>
      </c>
      <c r="G584" s="213"/>
      <c r="H584" s="213"/>
      <c r="I584" s="213"/>
      <c r="J584" s="213"/>
      <c r="K584" s="213"/>
      <c r="L584" s="213"/>
      <c r="M584" s="213"/>
      <c r="N584" s="213"/>
      <c r="O584" s="213"/>
      <c r="P584" s="213"/>
      <c r="Q584" s="213"/>
      <c r="R584" s="213"/>
    </row>
    <row r="585" spans="1:18" s="223" customFormat="1" ht="12.75" customHeight="1" x14ac:dyDescent="0.3">
      <c r="A585" s="221"/>
      <c r="B585" s="221"/>
      <c r="C585" s="222"/>
      <c r="D585" s="213"/>
      <c r="E585" s="121" t="s">
        <v>369</v>
      </c>
      <c r="F585" s="121" t="s">
        <v>273</v>
      </c>
      <c r="G585" s="213"/>
      <c r="H585" s="213"/>
      <c r="I585" s="213"/>
      <c r="J585" s="213"/>
      <c r="K585" s="213"/>
      <c r="L585" s="213"/>
      <c r="M585" s="213"/>
      <c r="N585" s="213"/>
      <c r="O585" s="213"/>
      <c r="P585" s="213"/>
      <c r="Q585" s="213"/>
      <c r="R585" s="213"/>
    </row>
    <row r="586" spans="1:18" s="223" customFormat="1" ht="12.75" customHeight="1" x14ac:dyDescent="0.3">
      <c r="A586" s="221"/>
      <c r="B586" s="221"/>
      <c r="C586" s="222"/>
      <c r="D586" s="213"/>
      <c r="E586" s="121" t="s">
        <v>189</v>
      </c>
      <c r="F586" s="121" t="s">
        <v>129</v>
      </c>
      <c r="G586" s="213"/>
      <c r="H586" s="213"/>
      <c r="I586" s="213"/>
      <c r="J586" s="213"/>
      <c r="K586" s="213"/>
      <c r="L586" s="213"/>
      <c r="M586" s="213"/>
      <c r="N586" s="213"/>
      <c r="O586" s="213"/>
      <c r="P586" s="213"/>
      <c r="Q586" s="213"/>
      <c r="R586" s="213"/>
    </row>
    <row r="587" spans="1:18" s="223" customFormat="1" ht="12.75" customHeight="1" x14ac:dyDescent="0.3">
      <c r="A587" s="221"/>
      <c r="B587" s="221"/>
      <c r="C587" s="222"/>
      <c r="D587" s="213"/>
      <c r="E587" s="121" t="s">
        <v>190</v>
      </c>
      <c r="F587" s="121" t="s">
        <v>130</v>
      </c>
      <c r="G587" s="213"/>
      <c r="H587" s="213"/>
      <c r="I587" s="213"/>
      <c r="J587" s="213"/>
      <c r="K587" s="213"/>
      <c r="L587" s="213"/>
      <c r="M587" s="213"/>
      <c r="N587" s="213"/>
      <c r="O587" s="213"/>
      <c r="P587" s="213"/>
      <c r="Q587" s="213"/>
      <c r="R587" s="213"/>
    </row>
    <row r="588" spans="1:18" s="223" customFormat="1" ht="12.75" customHeight="1" x14ac:dyDescent="0.3">
      <c r="A588" s="221"/>
      <c r="B588" s="221"/>
      <c r="C588" s="222"/>
      <c r="D588" s="213"/>
      <c r="E588" s="121" t="s">
        <v>191</v>
      </c>
      <c r="F588" s="121" t="s">
        <v>133</v>
      </c>
      <c r="G588" s="213"/>
      <c r="H588" s="213"/>
      <c r="I588" s="213"/>
      <c r="J588" s="213"/>
      <c r="K588" s="213"/>
      <c r="L588" s="213"/>
      <c r="M588" s="213"/>
      <c r="N588" s="213"/>
      <c r="O588" s="213"/>
      <c r="P588" s="213"/>
      <c r="Q588" s="213"/>
      <c r="R588" s="213"/>
    </row>
    <row r="589" spans="1:18" s="223" customFormat="1" ht="12.75" customHeight="1" x14ac:dyDescent="0.3">
      <c r="A589" s="221"/>
      <c r="B589" s="221"/>
      <c r="C589" s="222"/>
      <c r="D589" s="213"/>
      <c r="E589" s="121" t="s">
        <v>192</v>
      </c>
      <c r="F589" s="121" t="s">
        <v>278</v>
      </c>
      <c r="G589" s="213"/>
      <c r="H589" s="213"/>
      <c r="I589" s="213"/>
      <c r="J589" s="213"/>
      <c r="K589" s="213"/>
      <c r="L589" s="213"/>
      <c r="M589" s="213"/>
      <c r="N589" s="213"/>
      <c r="O589" s="213"/>
      <c r="P589" s="213"/>
      <c r="Q589" s="213"/>
      <c r="R589" s="213"/>
    </row>
    <row r="590" spans="1:18" s="223" customFormat="1" ht="12.75" customHeight="1" x14ac:dyDescent="0.3">
      <c r="A590" s="221"/>
      <c r="B590" s="221"/>
      <c r="C590" s="222"/>
      <c r="D590" s="213"/>
      <c r="E590" s="121" t="s">
        <v>193</v>
      </c>
      <c r="F590" s="121" t="s">
        <v>279</v>
      </c>
      <c r="G590" s="213"/>
      <c r="H590" s="213"/>
      <c r="I590" s="213"/>
      <c r="J590" s="213"/>
      <c r="K590" s="213"/>
      <c r="L590" s="213"/>
      <c r="M590" s="213"/>
      <c r="N590" s="213"/>
      <c r="O590" s="213"/>
      <c r="P590" s="213"/>
      <c r="Q590" s="213"/>
      <c r="R590" s="213"/>
    </row>
    <row r="591" spans="1:18" s="223" customFormat="1" ht="12.75" customHeight="1" x14ac:dyDescent="0.3">
      <c r="A591" s="221"/>
      <c r="B591" s="221"/>
      <c r="C591" s="222"/>
      <c r="D591" s="213"/>
      <c r="E591" s="121" t="s">
        <v>194</v>
      </c>
      <c r="F591" s="121" t="s">
        <v>131</v>
      </c>
      <c r="G591" s="213"/>
      <c r="H591" s="213"/>
      <c r="I591" s="213"/>
      <c r="J591" s="213"/>
      <c r="K591" s="213"/>
      <c r="L591" s="213"/>
      <c r="M591" s="213"/>
      <c r="N591" s="213"/>
      <c r="O591" s="213"/>
      <c r="P591" s="213"/>
      <c r="Q591" s="213"/>
      <c r="R591" s="213"/>
    </row>
    <row r="592" spans="1:18" s="223" customFormat="1" ht="12.75" customHeight="1" x14ac:dyDescent="0.3">
      <c r="A592" s="221"/>
      <c r="B592" s="221"/>
      <c r="C592" s="222"/>
      <c r="D592" s="213"/>
      <c r="E592" s="121" t="s">
        <v>195</v>
      </c>
      <c r="F592" s="121" t="s">
        <v>280</v>
      </c>
      <c r="G592" s="213"/>
      <c r="H592" s="213"/>
      <c r="I592" s="213"/>
      <c r="J592" s="213"/>
      <c r="K592" s="213"/>
      <c r="L592" s="213"/>
      <c r="M592" s="213"/>
      <c r="N592" s="213"/>
      <c r="O592" s="213"/>
      <c r="P592" s="213"/>
      <c r="Q592" s="213"/>
      <c r="R592" s="213"/>
    </row>
    <row r="593" spans="1:18" s="223" customFormat="1" ht="12.75" customHeight="1" x14ac:dyDescent="0.3">
      <c r="A593" s="221"/>
      <c r="B593" s="221"/>
      <c r="C593" s="222"/>
      <c r="D593" s="213"/>
      <c r="E593" s="121" t="s">
        <v>196</v>
      </c>
      <c r="F593" s="121" t="s">
        <v>281</v>
      </c>
      <c r="G593" s="213"/>
      <c r="H593" s="213"/>
      <c r="I593" s="213"/>
      <c r="J593" s="213"/>
      <c r="K593" s="213"/>
      <c r="L593" s="213"/>
      <c r="M593" s="213"/>
      <c r="N593" s="213"/>
      <c r="O593" s="213"/>
      <c r="P593" s="213"/>
      <c r="Q593" s="213"/>
      <c r="R593" s="213"/>
    </row>
    <row r="594" spans="1:18" s="223" customFormat="1" ht="12.75" customHeight="1" x14ac:dyDescent="0.3">
      <c r="A594" s="221"/>
      <c r="B594" s="221"/>
      <c r="C594" s="222"/>
      <c r="D594" s="213"/>
      <c r="E594" s="121" t="s">
        <v>197</v>
      </c>
      <c r="F594" s="121" t="s">
        <v>282</v>
      </c>
      <c r="G594" s="213"/>
      <c r="H594" s="213"/>
      <c r="I594" s="213"/>
      <c r="J594" s="213"/>
      <c r="K594" s="213"/>
      <c r="L594" s="213"/>
      <c r="M594" s="213"/>
      <c r="N594" s="213"/>
      <c r="O594" s="213"/>
      <c r="P594" s="213"/>
      <c r="Q594" s="213"/>
      <c r="R594" s="213"/>
    </row>
    <row r="595" spans="1:18" s="223" customFormat="1" ht="12.75" customHeight="1" x14ac:dyDescent="0.3">
      <c r="A595" s="221"/>
      <c r="B595" s="221"/>
      <c r="C595" s="222"/>
      <c r="D595" s="213"/>
      <c r="E595" s="121" t="s">
        <v>198</v>
      </c>
      <c r="F595" s="121" t="s">
        <v>283</v>
      </c>
      <c r="G595" s="213"/>
      <c r="H595" s="213"/>
      <c r="I595" s="213"/>
      <c r="J595" s="213"/>
      <c r="K595" s="213"/>
      <c r="L595" s="213"/>
      <c r="M595" s="213"/>
      <c r="N595" s="213"/>
      <c r="O595" s="213"/>
      <c r="P595" s="213"/>
      <c r="Q595" s="213"/>
      <c r="R595" s="213"/>
    </row>
    <row r="596" spans="1:18" s="223" customFormat="1" ht="12.75" customHeight="1" x14ac:dyDescent="0.3">
      <c r="A596" s="221"/>
      <c r="B596" s="221"/>
      <c r="C596" s="222"/>
      <c r="D596" s="213"/>
      <c r="E596" s="121" t="s">
        <v>199</v>
      </c>
      <c r="F596" s="121" t="s">
        <v>284</v>
      </c>
      <c r="G596" s="213"/>
      <c r="H596" s="213"/>
      <c r="I596" s="213"/>
      <c r="J596" s="213"/>
      <c r="K596" s="213"/>
      <c r="L596" s="213"/>
      <c r="M596" s="213"/>
      <c r="N596" s="213"/>
      <c r="O596" s="213"/>
      <c r="P596" s="213"/>
      <c r="Q596" s="213"/>
      <c r="R596" s="213"/>
    </row>
    <row r="597" spans="1:18" s="223" customFormat="1" ht="12.75" customHeight="1" x14ac:dyDescent="0.3">
      <c r="A597" s="221"/>
      <c r="B597" s="221"/>
      <c r="C597" s="222"/>
      <c r="D597" s="213"/>
      <c r="E597" s="121" t="s">
        <v>201</v>
      </c>
      <c r="F597" s="121" t="s">
        <v>286</v>
      </c>
      <c r="G597" s="213"/>
      <c r="H597" s="213"/>
      <c r="I597" s="213"/>
      <c r="J597" s="213"/>
      <c r="K597" s="213"/>
      <c r="L597" s="213"/>
      <c r="M597" s="213"/>
      <c r="N597" s="213"/>
      <c r="O597" s="213"/>
      <c r="P597" s="213"/>
      <c r="Q597" s="213"/>
      <c r="R597" s="213"/>
    </row>
    <row r="598" spans="1:18" s="223" customFormat="1" ht="12.75" customHeight="1" x14ac:dyDescent="0.3">
      <c r="A598" s="221"/>
      <c r="B598" s="221"/>
      <c r="C598" s="222"/>
      <c r="D598" s="213"/>
      <c r="E598" s="121" t="s">
        <v>202</v>
      </c>
      <c r="F598" s="121" t="s">
        <v>135</v>
      </c>
      <c r="G598" s="213"/>
      <c r="H598" s="213"/>
      <c r="I598" s="213"/>
      <c r="J598" s="213"/>
      <c r="K598" s="213"/>
      <c r="L598" s="213"/>
      <c r="M598" s="213"/>
      <c r="N598" s="213"/>
      <c r="O598" s="213"/>
      <c r="P598" s="213"/>
      <c r="Q598" s="213"/>
      <c r="R598" s="213"/>
    </row>
    <row r="599" spans="1:18" s="223" customFormat="1" ht="12.75" customHeight="1" x14ac:dyDescent="0.3">
      <c r="A599" s="221"/>
      <c r="B599" s="221"/>
      <c r="C599" s="222"/>
      <c r="D599" s="213"/>
      <c r="E599" s="121" t="s">
        <v>203</v>
      </c>
      <c r="F599" s="121" t="s">
        <v>134</v>
      </c>
      <c r="G599" s="213"/>
      <c r="H599" s="213"/>
      <c r="I599" s="213"/>
      <c r="J599" s="213"/>
      <c r="K599" s="213"/>
      <c r="L599" s="213"/>
      <c r="M599" s="213"/>
      <c r="N599" s="213"/>
      <c r="O599" s="213"/>
      <c r="P599" s="213"/>
      <c r="Q599" s="213"/>
      <c r="R599" s="213"/>
    </row>
    <row r="600" spans="1:18" s="223" customFormat="1" ht="12.75" customHeight="1" x14ac:dyDescent="0.3">
      <c r="A600" s="221"/>
      <c r="B600" s="221"/>
      <c r="C600" s="222"/>
      <c r="D600" s="213"/>
      <c r="E600" s="121" t="s">
        <v>331</v>
      </c>
      <c r="F600" s="121" t="s">
        <v>137</v>
      </c>
      <c r="G600" s="213"/>
      <c r="H600" s="213"/>
      <c r="I600" s="213"/>
      <c r="J600" s="213"/>
      <c r="K600" s="213"/>
      <c r="L600" s="213"/>
      <c r="M600" s="213"/>
      <c r="N600" s="213"/>
      <c r="O600" s="213"/>
      <c r="P600" s="213"/>
      <c r="Q600" s="213"/>
      <c r="R600" s="213"/>
    </row>
    <row r="601" spans="1:18" s="223" customFormat="1" ht="12.75" customHeight="1" x14ac:dyDescent="0.3">
      <c r="A601" s="221"/>
      <c r="B601" s="221"/>
      <c r="C601" s="222"/>
      <c r="D601" s="213"/>
      <c r="E601" s="121" t="s">
        <v>204</v>
      </c>
      <c r="F601" s="121" t="s">
        <v>136</v>
      </c>
      <c r="G601" s="213"/>
      <c r="H601" s="213"/>
      <c r="I601" s="213"/>
      <c r="J601" s="213"/>
      <c r="K601" s="213"/>
      <c r="L601" s="213"/>
      <c r="M601" s="213"/>
      <c r="N601" s="213"/>
      <c r="O601" s="213"/>
      <c r="P601" s="213"/>
      <c r="Q601" s="213"/>
      <c r="R601" s="213"/>
    </row>
    <row r="602" spans="1:18" s="223" customFormat="1" ht="12.75" customHeight="1" x14ac:dyDescent="0.3">
      <c r="A602" s="221"/>
      <c r="B602" s="221"/>
      <c r="C602" s="222"/>
      <c r="D602" s="213"/>
      <c r="E602" s="121" t="s">
        <v>205</v>
      </c>
      <c r="F602" s="121" t="s">
        <v>287</v>
      </c>
      <c r="G602" s="213"/>
      <c r="H602" s="213"/>
      <c r="I602" s="213"/>
      <c r="J602" s="213"/>
      <c r="K602" s="213"/>
      <c r="L602" s="213"/>
      <c r="M602" s="213"/>
      <c r="N602" s="213"/>
      <c r="O602" s="213"/>
      <c r="P602" s="213"/>
      <c r="Q602" s="213"/>
      <c r="R602" s="213"/>
    </row>
    <row r="603" spans="1:18" s="223" customFormat="1" ht="12.75" customHeight="1" x14ac:dyDescent="0.3">
      <c r="A603" s="221"/>
      <c r="B603" s="221"/>
      <c r="C603" s="222"/>
      <c r="D603" s="213"/>
      <c r="E603" s="121" t="s">
        <v>206</v>
      </c>
      <c r="F603" s="121" t="s">
        <v>138</v>
      </c>
      <c r="G603" s="213"/>
      <c r="H603" s="213"/>
      <c r="I603" s="213"/>
      <c r="J603" s="213"/>
      <c r="K603" s="213"/>
      <c r="L603" s="213"/>
      <c r="M603" s="213"/>
      <c r="N603" s="213"/>
      <c r="O603" s="213"/>
      <c r="P603" s="213"/>
      <c r="Q603" s="213"/>
      <c r="R603" s="213"/>
    </row>
    <row r="604" spans="1:18" s="223" customFormat="1" ht="12.75" customHeight="1" x14ac:dyDescent="0.3">
      <c r="A604" s="221"/>
      <c r="B604" s="221"/>
      <c r="C604" s="222"/>
      <c r="D604" s="213"/>
      <c r="E604" s="121" t="s">
        <v>433</v>
      </c>
      <c r="F604" s="121" t="s">
        <v>274</v>
      </c>
      <c r="G604" s="213"/>
      <c r="H604" s="213"/>
      <c r="I604" s="213"/>
      <c r="J604" s="213"/>
      <c r="K604" s="213"/>
      <c r="L604" s="213"/>
      <c r="M604" s="213"/>
      <c r="N604" s="213"/>
      <c r="O604" s="213"/>
      <c r="P604" s="213"/>
      <c r="Q604" s="213"/>
      <c r="R604" s="213"/>
    </row>
    <row r="605" spans="1:18" s="223" customFormat="1" ht="12.75" customHeight="1" x14ac:dyDescent="0.3">
      <c r="A605" s="221"/>
      <c r="B605" s="221"/>
      <c r="C605" s="222"/>
      <c r="D605" s="213"/>
      <c r="E605" s="121" t="s">
        <v>207</v>
      </c>
      <c r="F605" s="121" t="s">
        <v>288</v>
      </c>
      <c r="G605" s="213"/>
      <c r="H605" s="213"/>
      <c r="I605" s="213"/>
      <c r="J605" s="213"/>
      <c r="K605" s="213"/>
      <c r="L605" s="213"/>
      <c r="M605" s="213"/>
      <c r="N605" s="213"/>
      <c r="O605" s="213"/>
      <c r="P605" s="213"/>
      <c r="Q605" s="213"/>
      <c r="R605" s="213"/>
    </row>
    <row r="606" spans="1:18" s="223" customFormat="1" ht="12.75" customHeight="1" x14ac:dyDescent="0.3">
      <c r="A606" s="221"/>
      <c r="B606" s="221"/>
      <c r="C606" s="222"/>
      <c r="D606" s="213"/>
      <c r="E606" s="121" t="s">
        <v>208</v>
      </c>
      <c r="F606" s="121" t="s">
        <v>289</v>
      </c>
      <c r="G606" s="213"/>
      <c r="H606" s="213"/>
      <c r="I606" s="213"/>
      <c r="J606" s="213"/>
      <c r="K606" s="213"/>
      <c r="L606" s="213"/>
      <c r="M606" s="213"/>
      <c r="N606" s="213"/>
      <c r="O606" s="213"/>
      <c r="P606" s="213"/>
      <c r="Q606" s="213"/>
      <c r="R606" s="213"/>
    </row>
    <row r="607" spans="1:18" s="223" customFormat="1" ht="12.75" customHeight="1" x14ac:dyDescent="0.3">
      <c r="A607" s="221"/>
      <c r="B607" s="221"/>
      <c r="C607" s="222"/>
      <c r="D607" s="213"/>
      <c r="E607" s="121" t="s">
        <v>209</v>
      </c>
      <c r="F607" s="121" t="s">
        <v>140</v>
      </c>
      <c r="G607" s="213"/>
      <c r="H607" s="213"/>
      <c r="I607" s="213"/>
      <c r="J607" s="213"/>
      <c r="K607" s="213"/>
      <c r="L607" s="213"/>
      <c r="M607" s="213"/>
      <c r="N607" s="213"/>
      <c r="O607" s="213"/>
      <c r="P607" s="213"/>
      <c r="Q607" s="213"/>
      <c r="R607" s="213"/>
    </row>
    <row r="608" spans="1:18" s="223" customFormat="1" ht="12.75" customHeight="1" x14ac:dyDescent="0.3">
      <c r="A608" s="221"/>
      <c r="B608" s="221"/>
      <c r="C608" s="222"/>
      <c r="D608" s="213"/>
      <c r="E608" s="121" t="s">
        <v>448</v>
      </c>
      <c r="F608" s="121" t="s">
        <v>290</v>
      </c>
      <c r="G608" s="213"/>
      <c r="H608" s="213"/>
      <c r="I608" s="213"/>
      <c r="J608" s="213"/>
      <c r="K608" s="213"/>
      <c r="L608" s="213"/>
      <c r="M608" s="213"/>
      <c r="N608" s="213"/>
      <c r="O608" s="213"/>
      <c r="P608" s="213"/>
      <c r="Q608" s="213"/>
      <c r="R608" s="213"/>
    </row>
    <row r="609" spans="1:18" s="223" customFormat="1" ht="12.75" customHeight="1" x14ac:dyDescent="0.3">
      <c r="A609" s="221"/>
      <c r="B609" s="221"/>
      <c r="C609" s="222"/>
      <c r="D609" s="213"/>
      <c r="E609" s="121" t="s">
        <v>449</v>
      </c>
      <c r="F609" s="121" t="s">
        <v>291</v>
      </c>
      <c r="G609" s="213"/>
      <c r="H609" s="213"/>
      <c r="I609" s="213"/>
      <c r="J609" s="213"/>
      <c r="K609" s="213"/>
      <c r="L609" s="213"/>
      <c r="M609" s="213"/>
      <c r="N609" s="213"/>
      <c r="O609" s="213"/>
      <c r="P609" s="213"/>
      <c r="Q609" s="213"/>
      <c r="R609" s="213"/>
    </row>
    <row r="610" spans="1:18" s="223" customFormat="1" ht="12.75" customHeight="1" x14ac:dyDescent="0.3">
      <c r="A610" s="221"/>
      <c r="B610" s="221"/>
      <c r="C610" s="222"/>
      <c r="D610" s="213"/>
      <c r="E610" s="121" t="s">
        <v>211</v>
      </c>
      <c r="F610" s="121" t="s">
        <v>139</v>
      </c>
      <c r="G610" s="213"/>
      <c r="H610" s="213"/>
      <c r="I610" s="213"/>
      <c r="J610" s="213"/>
      <c r="K610" s="213"/>
      <c r="L610" s="213"/>
      <c r="M610" s="213"/>
      <c r="N610" s="213"/>
      <c r="O610" s="213"/>
      <c r="P610" s="213"/>
      <c r="Q610" s="213"/>
      <c r="R610" s="213"/>
    </row>
    <row r="611" spans="1:18" s="223" customFormat="1" ht="12.75" customHeight="1" x14ac:dyDescent="0.3">
      <c r="A611" s="221"/>
      <c r="B611" s="221"/>
      <c r="C611" s="222"/>
      <c r="D611" s="213"/>
      <c r="E611" s="121" t="s">
        <v>212</v>
      </c>
      <c r="F611" s="121" t="s">
        <v>292</v>
      </c>
      <c r="G611" s="213"/>
      <c r="H611" s="213"/>
      <c r="I611" s="213"/>
      <c r="J611" s="213"/>
      <c r="K611" s="213"/>
      <c r="L611" s="213"/>
      <c r="M611" s="213"/>
      <c r="N611" s="213"/>
      <c r="O611" s="213"/>
      <c r="P611" s="213"/>
      <c r="Q611" s="213"/>
      <c r="R611" s="213"/>
    </row>
    <row r="612" spans="1:18" s="223" customFormat="1" ht="12.75" customHeight="1" x14ac:dyDescent="0.3">
      <c r="A612" s="221"/>
      <c r="B612" s="221"/>
      <c r="C612" s="222"/>
      <c r="D612" s="213"/>
      <c r="E612" s="121" t="s">
        <v>447</v>
      </c>
      <c r="F612" s="121" t="s">
        <v>293</v>
      </c>
      <c r="G612" s="213"/>
      <c r="H612" s="213"/>
      <c r="I612" s="213"/>
      <c r="J612" s="213"/>
      <c r="K612" s="213"/>
      <c r="L612" s="213"/>
      <c r="M612" s="213"/>
      <c r="N612" s="213"/>
      <c r="O612" s="213"/>
      <c r="P612" s="213"/>
      <c r="Q612" s="213"/>
      <c r="R612" s="213"/>
    </row>
    <row r="613" spans="1:18" s="223" customFormat="1" ht="12.75" customHeight="1" x14ac:dyDescent="0.3">
      <c r="A613" s="221"/>
      <c r="B613" s="221"/>
      <c r="C613" s="222"/>
      <c r="D613" s="213"/>
      <c r="E613" s="121" t="s">
        <v>213</v>
      </c>
      <c r="F613" s="121" t="s">
        <v>294</v>
      </c>
      <c r="G613" s="213"/>
      <c r="H613" s="213"/>
      <c r="I613" s="213"/>
      <c r="J613" s="213"/>
      <c r="K613" s="213"/>
      <c r="L613" s="213"/>
      <c r="M613" s="213"/>
      <c r="N613" s="213"/>
      <c r="O613" s="213"/>
      <c r="P613" s="213"/>
      <c r="Q613" s="213"/>
      <c r="R613" s="213"/>
    </row>
    <row r="614" spans="1:18" s="223" customFormat="1" ht="12.75" customHeight="1" x14ac:dyDescent="0.3">
      <c r="A614" s="221"/>
      <c r="B614" s="221"/>
      <c r="C614" s="222"/>
      <c r="D614" s="213"/>
      <c r="E614" s="121" t="s">
        <v>214</v>
      </c>
      <c r="F614" s="121" t="s">
        <v>141</v>
      </c>
      <c r="G614" s="213"/>
      <c r="H614" s="213"/>
      <c r="I614" s="213"/>
      <c r="J614" s="213"/>
      <c r="K614" s="213"/>
      <c r="L614" s="213"/>
      <c r="M614" s="213"/>
      <c r="N614" s="213"/>
      <c r="O614" s="213"/>
      <c r="P614" s="213"/>
      <c r="Q614" s="213"/>
      <c r="R614" s="213"/>
    </row>
    <row r="615" spans="1:18" s="223" customFormat="1" ht="12.75" customHeight="1" x14ac:dyDescent="0.3">
      <c r="A615" s="221"/>
      <c r="B615" s="221"/>
      <c r="C615" s="222"/>
      <c r="D615" s="213"/>
      <c r="E615" s="121" t="s">
        <v>215</v>
      </c>
      <c r="F615" s="121" t="s">
        <v>295</v>
      </c>
      <c r="G615" s="213"/>
      <c r="H615" s="213"/>
      <c r="I615" s="213"/>
      <c r="J615" s="213"/>
      <c r="K615" s="213"/>
      <c r="L615" s="213"/>
      <c r="M615" s="213"/>
      <c r="N615" s="213"/>
      <c r="O615" s="213"/>
      <c r="P615" s="213"/>
      <c r="Q615" s="213"/>
      <c r="R615" s="213"/>
    </row>
    <row r="616" spans="1:18" s="223" customFormat="1" ht="12.75" customHeight="1" x14ac:dyDescent="0.3">
      <c r="A616" s="221"/>
      <c r="B616" s="221"/>
      <c r="C616" s="222"/>
      <c r="D616" s="213"/>
      <c r="E616" s="121" t="s">
        <v>216</v>
      </c>
      <c r="F616" s="121" t="s">
        <v>296</v>
      </c>
      <c r="G616" s="213"/>
      <c r="H616" s="213"/>
      <c r="I616" s="213"/>
      <c r="J616" s="213"/>
      <c r="K616" s="213"/>
      <c r="L616" s="213"/>
      <c r="M616" s="213"/>
      <c r="N616" s="213"/>
      <c r="O616" s="213"/>
      <c r="P616" s="213"/>
      <c r="Q616" s="213"/>
      <c r="R616" s="213"/>
    </row>
    <row r="617" spans="1:18" s="223" customFormat="1" ht="12.75" customHeight="1" x14ac:dyDescent="0.3">
      <c r="A617" s="221"/>
      <c r="B617" s="221"/>
      <c r="C617" s="222"/>
      <c r="D617" s="213"/>
      <c r="E617" s="121" t="s">
        <v>217</v>
      </c>
      <c r="F617" s="121" t="s">
        <v>143</v>
      </c>
      <c r="G617" s="213"/>
      <c r="H617" s="213"/>
      <c r="I617" s="213"/>
      <c r="J617" s="213"/>
      <c r="K617" s="213"/>
      <c r="L617" s="213"/>
      <c r="M617" s="213"/>
      <c r="N617" s="213"/>
      <c r="O617" s="213"/>
      <c r="P617" s="213"/>
      <c r="Q617" s="213"/>
      <c r="R617" s="213"/>
    </row>
    <row r="618" spans="1:18" s="223" customFormat="1" ht="12.75" customHeight="1" x14ac:dyDescent="0.3">
      <c r="A618" s="221"/>
      <c r="B618" s="221"/>
      <c r="C618" s="222"/>
      <c r="D618" s="213"/>
      <c r="E618" s="121" t="s">
        <v>218</v>
      </c>
      <c r="F618" s="121" t="s">
        <v>297</v>
      </c>
      <c r="G618" s="213"/>
      <c r="H618" s="213"/>
      <c r="I618" s="213"/>
      <c r="J618" s="213"/>
      <c r="K618" s="213"/>
      <c r="L618" s="213"/>
      <c r="M618" s="213"/>
      <c r="N618" s="213"/>
      <c r="O618" s="213"/>
      <c r="P618" s="213"/>
      <c r="Q618" s="213"/>
      <c r="R618" s="213"/>
    </row>
    <row r="619" spans="1:18" s="223" customFormat="1" ht="12.75" customHeight="1" x14ac:dyDescent="0.3">
      <c r="A619" s="221"/>
      <c r="B619" s="221"/>
      <c r="C619" s="222"/>
      <c r="D619" s="213"/>
      <c r="E619" s="121" t="s">
        <v>219</v>
      </c>
      <c r="F619" s="121" t="s">
        <v>142</v>
      </c>
      <c r="G619" s="213"/>
      <c r="H619" s="213"/>
      <c r="I619" s="213"/>
      <c r="J619" s="213"/>
      <c r="K619" s="213"/>
      <c r="L619" s="213"/>
      <c r="M619" s="213"/>
      <c r="N619" s="213"/>
      <c r="O619" s="213"/>
      <c r="P619" s="213"/>
      <c r="Q619" s="213"/>
      <c r="R619" s="213"/>
    </row>
    <row r="620" spans="1:18" s="223" customFormat="1" ht="12.75" customHeight="1" x14ac:dyDescent="0.3">
      <c r="A620" s="221"/>
      <c r="B620" s="221"/>
      <c r="C620" s="222"/>
      <c r="D620" s="213"/>
      <c r="E620" s="121" t="s">
        <v>220</v>
      </c>
      <c r="F620" s="121" t="s">
        <v>33</v>
      </c>
      <c r="G620" s="213"/>
      <c r="H620" s="213"/>
      <c r="I620" s="213"/>
      <c r="J620" s="213"/>
      <c r="K620" s="213"/>
      <c r="L620" s="213"/>
      <c r="M620" s="213"/>
      <c r="N620" s="213"/>
      <c r="O620" s="213"/>
      <c r="P620" s="213"/>
      <c r="Q620" s="213"/>
      <c r="R620" s="213"/>
    </row>
    <row r="621" spans="1:18" s="223" customFormat="1" ht="12.75" customHeight="1" x14ac:dyDescent="0.3">
      <c r="A621" s="221"/>
      <c r="B621" s="221"/>
      <c r="C621" s="222"/>
      <c r="D621" s="213"/>
      <c r="E621" s="121" t="s">
        <v>221</v>
      </c>
      <c r="F621" s="121" t="s">
        <v>298</v>
      </c>
      <c r="G621" s="213"/>
      <c r="H621" s="213"/>
      <c r="I621" s="213"/>
      <c r="J621" s="213"/>
      <c r="K621" s="213"/>
      <c r="L621" s="213"/>
      <c r="M621" s="213"/>
      <c r="N621" s="213"/>
      <c r="O621" s="213"/>
      <c r="P621" s="213"/>
      <c r="Q621" s="213"/>
      <c r="R621" s="213"/>
    </row>
    <row r="622" spans="1:18" s="223" customFormat="1" ht="12.75" customHeight="1" x14ac:dyDescent="0.3">
      <c r="A622" s="221"/>
      <c r="B622" s="221"/>
      <c r="C622" s="222"/>
      <c r="D622" s="213"/>
      <c r="E622" s="121" t="s">
        <v>222</v>
      </c>
      <c r="F622" s="121" t="s">
        <v>299</v>
      </c>
      <c r="G622" s="213"/>
      <c r="H622" s="213"/>
      <c r="I622" s="213"/>
      <c r="J622" s="213"/>
      <c r="K622" s="213"/>
      <c r="L622" s="213"/>
      <c r="M622" s="213"/>
      <c r="N622" s="213"/>
      <c r="O622" s="213"/>
      <c r="P622" s="213"/>
      <c r="Q622" s="213"/>
      <c r="R622" s="213"/>
    </row>
    <row r="623" spans="1:18" s="223" customFormat="1" ht="12.75" customHeight="1" x14ac:dyDescent="0.3">
      <c r="A623" s="221"/>
      <c r="B623" s="221"/>
      <c r="C623" s="222"/>
      <c r="D623" s="213"/>
      <c r="E623" s="121" t="s">
        <v>223</v>
      </c>
      <c r="F623" s="121" t="s">
        <v>300</v>
      </c>
      <c r="G623" s="213"/>
      <c r="H623" s="213"/>
      <c r="I623" s="213"/>
      <c r="J623" s="213"/>
      <c r="K623" s="213"/>
      <c r="L623" s="213"/>
      <c r="M623" s="213"/>
      <c r="N623" s="213"/>
      <c r="O623" s="213"/>
      <c r="P623" s="213"/>
      <c r="Q623" s="213"/>
      <c r="R623" s="213"/>
    </row>
    <row r="624" spans="1:18" s="223" customFormat="1" ht="12.75" customHeight="1" x14ac:dyDescent="0.3">
      <c r="A624" s="221"/>
      <c r="B624" s="221"/>
      <c r="C624" s="222"/>
      <c r="D624" s="213"/>
      <c r="E624" s="121" t="s">
        <v>224</v>
      </c>
      <c r="F624" s="121" t="s">
        <v>301</v>
      </c>
      <c r="G624" s="213"/>
      <c r="H624" s="213"/>
      <c r="I624" s="213"/>
      <c r="J624" s="213"/>
      <c r="K624" s="213"/>
      <c r="L624" s="213"/>
      <c r="M624" s="213"/>
      <c r="N624" s="213"/>
      <c r="O624" s="213"/>
      <c r="P624" s="213"/>
      <c r="Q624" s="213"/>
      <c r="R624" s="213"/>
    </row>
    <row r="625" spans="1:18" s="223" customFormat="1" ht="12.75" customHeight="1" x14ac:dyDescent="0.3">
      <c r="A625" s="221"/>
      <c r="B625" s="221"/>
      <c r="C625" s="222"/>
      <c r="D625" s="213"/>
      <c r="E625" s="121" t="s">
        <v>225</v>
      </c>
      <c r="F625" s="121" t="s">
        <v>302</v>
      </c>
      <c r="G625" s="213"/>
      <c r="H625" s="213"/>
      <c r="I625" s="213"/>
      <c r="J625" s="213"/>
      <c r="K625" s="213"/>
      <c r="L625" s="213"/>
      <c r="M625" s="213"/>
      <c r="N625" s="213"/>
      <c r="O625" s="213"/>
      <c r="P625" s="213"/>
      <c r="Q625" s="213"/>
      <c r="R625" s="213"/>
    </row>
    <row r="626" spans="1:18" s="223" customFormat="1" ht="12.75" customHeight="1" x14ac:dyDescent="0.3">
      <c r="A626" s="221"/>
      <c r="B626" s="221"/>
      <c r="C626" s="222"/>
      <c r="D626" s="213"/>
      <c r="E626" s="121" t="s">
        <v>226</v>
      </c>
      <c r="F626" s="121" t="s">
        <v>303</v>
      </c>
      <c r="G626" s="213"/>
      <c r="H626" s="213"/>
      <c r="I626" s="213"/>
      <c r="J626" s="213"/>
      <c r="K626" s="213"/>
      <c r="L626" s="213"/>
      <c r="M626" s="213"/>
      <c r="N626" s="213"/>
      <c r="O626" s="213"/>
      <c r="P626" s="213"/>
      <c r="Q626" s="213"/>
      <c r="R626" s="213"/>
    </row>
    <row r="627" spans="1:18" s="223" customFormat="1" ht="12.75" customHeight="1" x14ac:dyDescent="0.3">
      <c r="A627" s="221"/>
      <c r="B627" s="221"/>
      <c r="C627" s="222"/>
      <c r="D627" s="213"/>
      <c r="E627" s="121" t="s">
        <v>227</v>
      </c>
      <c r="F627" s="121" t="s">
        <v>144</v>
      </c>
      <c r="G627" s="213"/>
      <c r="H627" s="213"/>
      <c r="I627" s="213"/>
      <c r="J627" s="213"/>
      <c r="K627" s="213"/>
      <c r="L627" s="213"/>
      <c r="M627" s="213"/>
      <c r="N627" s="213"/>
      <c r="O627" s="213"/>
      <c r="P627" s="213"/>
      <c r="Q627" s="213"/>
      <c r="R627" s="213"/>
    </row>
    <row r="628" spans="1:18" s="223" customFormat="1" ht="12.75" customHeight="1" x14ac:dyDescent="0.3">
      <c r="A628" s="221"/>
      <c r="B628" s="221"/>
      <c r="C628" s="222"/>
      <c r="D628" s="213"/>
      <c r="E628" s="121" t="s">
        <v>228</v>
      </c>
      <c r="F628" s="121" t="s">
        <v>304</v>
      </c>
      <c r="G628" s="213"/>
      <c r="H628" s="213"/>
      <c r="I628" s="213"/>
      <c r="J628" s="213"/>
      <c r="K628" s="213"/>
      <c r="L628" s="213"/>
      <c r="M628" s="213"/>
      <c r="N628" s="213"/>
      <c r="O628" s="213"/>
      <c r="P628" s="213"/>
      <c r="Q628" s="213"/>
      <c r="R628" s="213"/>
    </row>
    <row r="629" spans="1:18" s="223" customFormat="1" ht="12.75" customHeight="1" x14ac:dyDescent="0.3">
      <c r="A629" s="221"/>
      <c r="B629" s="221"/>
      <c r="C629" s="222"/>
      <c r="D629" s="213"/>
      <c r="E629" s="121" t="s">
        <v>229</v>
      </c>
      <c r="F629" s="121" t="s">
        <v>75</v>
      </c>
      <c r="G629" s="213"/>
      <c r="H629" s="213"/>
      <c r="I629" s="213"/>
      <c r="J629" s="213"/>
      <c r="K629" s="213"/>
      <c r="L629" s="213"/>
      <c r="M629" s="213"/>
      <c r="N629" s="213"/>
      <c r="O629" s="213"/>
      <c r="P629" s="213"/>
      <c r="Q629" s="213"/>
      <c r="R629" s="213"/>
    </row>
    <row r="630" spans="1:18" s="223" customFormat="1" ht="12.75" customHeight="1" x14ac:dyDescent="0.3">
      <c r="A630" s="221"/>
      <c r="B630" s="221"/>
      <c r="C630" s="222"/>
      <c r="D630" s="213"/>
      <c r="E630" s="121" t="s">
        <v>230</v>
      </c>
      <c r="F630" s="121" t="s">
        <v>145</v>
      </c>
      <c r="G630" s="213"/>
      <c r="H630" s="213"/>
      <c r="I630" s="213"/>
      <c r="J630" s="213"/>
      <c r="K630" s="213"/>
      <c r="L630" s="213"/>
      <c r="M630" s="213"/>
      <c r="N630" s="213"/>
      <c r="O630" s="213"/>
      <c r="P630" s="213"/>
      <c r="Q630" s="213"/>
      <c r="R630" s="213"/>
    </row>
    <row r="631" spans="1:18" s="223" customFormat="1" ht="12.75" customHeight="1" x14ac:dyDescent="0.3">
      <c r="A631" s="221"/>
      <c r="B631" s="221"/>
      <c r="C631" s="222"/>
      <c r="D631" s="213"/>
      <c r="E631" s="121" t="s">
        <v>231</v>
      </c>
      <c r="F631" s="121" t="s">
        <v>305</v>
      </c>
      <c r="G631" s="213"/>
      <c r="H631" s="213"/>
      <c r="I631" s="213"/>
      <c r="J631" s="213"/>
      <c r="K631" s="213"/>
      <c r="L631" s="213"/>
      <c r="M631" s="213"/>
      <c r="N631" s="213"/>
      <c r="O631" s="213"/>
      <c r="P631" s="213"/>
      <c r="Q631" s="213"/>
      <c r="R631" s="213"/>
    </row>
    <row r="632" spans="1:18" s="223" customFormat="1" ht="12.75" customHeight="1" x14ac:dyDescent="0.3">
      <c r="A632" s="221"/>
      <c r="B632" s="221"/>
      <c r="C632" s="222"/>
      <c r="D632" s="213"/>
      <c r="E632" s="121" t="s">
        <v>232</v>
      </c>
      <c r="F632" s="121" t="s">
        <v>306</v>
      </c>
      <c r="G632" s="213"/>
      <c r="H632" s="213"/>
      <c r="I632" s="213"/>
      <c r="J632" s="213"/>
      <c r="K632" s="213"/>
      <c r="L632" s="213"/>
      <c r="M632" s="213"/>
      <c r="N632" s="213"/>
      <c r="O632" s="213"/>
      <c r="P632" s="213"/>
      <c r="Q632" s="213"/>
      <c r="R632" s="213"/>
    </row>
    <row r="633" spans="1:18" s="223" customFormat="1" ht="12.75" customHeight="1" x14ac:dyDescent="0.3">
      <c r="A633" s="221"/>
      <c r="B633" s="221"/>
      <c r="C633" s="222"/>
      <c r="D633" s="213"/>
      <c r="E633" s="121" t="s">
        <v>233</v>
      </c>
      <c r="F633" s="121" t="s">
        <v>146</v>
      </c>
      <c r="G633" s="213"/>
      <c r="H633" s="213"/>
      <c r="I633" s="213"/>
      <c r="J633" s="213"/>
      <c r="K633" s="213"/>
      <c r="L633" s="213"/>
      <c r="M633" s="213"/>
      <c r="N633" s="213"/>
      <c r="O633" s="213"/>
      <c r="P633" s="213"/>
      <c r="Q633" s="213"/>
      <c r="R633" s="213"/>
    </row>
    <row r="634" spans="1:18" s="223" customFormat="1" ht="12.75" customHeight="1" x14ac:dyDescent="0.3">
      <c r="A634" s="221"/>
      <c r="B634" s="221"/>
      <c r="C634" s="222"/>
      <c r="D634" s="213"/>
      <c r="E634" s="121" t="s">
        <v>234</v>
      </c>
      <c r="F634" s="121" t="s">
        <v>307</v>
      </c>
      <c r="G634" s="213"/>
      <c r="H634" s="213"/>
      <c r="I634" s="213"/>
      <c r="J634" s="213"/>
      <c r="K634" s="213"/>
      <c r="L634" s="213"/>
      <c r="M634" s="213"/>
      <c r="N634" s="213"/>
      <c r="O634" s="213"/>
      <c r="P634" s="213"/>
      <c r="Q634" s="213"/>
      <c r="R634" s="213"/>
    </row>
    <row r="635" spans="1:18" s="223" customFormat="1" ht="12.75" customHeight="1" x14ac:dyDescent="0.3">
      <c r="A635" s="221"/>
      <c r="B635" s="221"/>
      <c r="C635" s="222"/>
      <c r="D635" s="213"/>
      <c r="E635" s="121" t="s">
        <v>235</v>
      </c>
      <c r="F635" s="121" t="s">
        <v>308</v>
      </c>
      <c r="G635" s="213"/>
      <c r="H635" s="213"/>
      <c r="I635" s="213"/>
      <c r="J635" s="213"/>
      <c r="K635" s="213"/>
      <c r="L635" s="213"/>
      <c r="M635" s="213"/>
      <c r="N635" s="213"/>
      <c r="O635" s="213"/>
      <c r="P635" s="213"/>
      <c r="Q635" s="213"/>
      <c r="R635" s="213"/>
    </row>
    <row r="636" spans="1:18" s="223" customFormat="1" ht="12.75" customHeight="1" x14ac:dyDescent="0.3">
      <c r="A636" s="221"/>
      <c r="B636" s="221"/>
      <c r="C636" s="222"/>
      <c r="D636" s="213"/>
      <c r="E636" s="121" t="s">
        <v>236</v>
      </c>
      <c r="F636" s="121" t="s">
        <v>147</v>
      </c>
      <c r="G636" s="213"/>
      <c r="H636" s="213"/>
      <c r="I636" s="213"/>
      <c r="J636" s="213"/>
      <c r="K636" s="213"/>
      <c r="L636" s="213"/>
      <c r="M636" s="213"/>
      <c r="N636" s="213"/>
      <c r="O636" s="213"/>
      <c r="P636" s="213"/>
      <c r="Q636" s="213"/>
      <c r="R636" s="213"/>
    </row>
    <row r="637" spans="1:18" s="223" customFormat="1" ht="12.75" customHeight="1" x14ac:dyDescent="0.3">
      <c r="A637" s="221"/>
      <c r="B637" s="221"/>
      <c r="C637" s="222"/>
      <c r="D637" s="213"/>
      <c r="E637" s="121" t="s">
        <v>237</v>
      </c>
      <c r="F637" s="121" t="s">
        <v>148</v>
      </c>
      <c r="G637" s="213"/>
      <c r="H637" s="213"/>
      <c r="I637" s="213"/>
      <c r="J637" s="213"/>
      <c r="K637" s="213"/>
      <c r="L637" s="213"/>
      <c r="M637" s="213"/>
      <c r="N637" s="213"/>
      <c r="O637" s="213"/>
      <c r="P637" s="213"/>
      <c r="Q637" s="213"/>
      <c r="R637" s="213"/>
    </row>
    <row r="638" spans="1:18" s="223" customFormat="1" ht="12.75" customHeight="1" x14ac:dyDescent="0.3">
      <c r="A638" s="221"/>
      <c r="B638" s="221"/>
      <c r="C638" s="222"/>
      <c r="D638" s="213"/>
      <c r="E638" s="121" t="s">
        <v>354</v>
      </c>
      <c r="F638" s="121" t="s">
        <v>149</v>
      </c>
      <c r="G638" s="213"/>
      <c r="H638" s="213"/>
      <c r="I638" s="213"/>
      <c r="J638" s="213"/>
      <c r="K638" s="213"/>
      <c r="L638" s="213"/>
      <c r="M638" s="213"/>
      <c r="N638" s="213"/>
      <c r="O638" s="213"/>
      <c r="P638" s="213"/>
      <c r="Q638" s="213"/>
      <c r="R638" s="213"/>
    </row>
    <row r="639" spans="1:18" s="223" customFormat="1" ht="12.75" customHeight="1" x14ac:dyDescent="0.3">
      <c r="A639" s="221"/>
      <c r="B639" s="221"/>
      <c r="C639" s="222"/>
      <c r="D639" s="213"/>
      <c r="E639" s="121" t="s">
        <v>239</v>
      </c>
      <c r="F639" s="121" t="s">
        <v>150</v>
      </c>
      <c r="G639" s="213"/>
      <c r="H639" s="213"/>
      <c r="I639" s="213"/>
      <c r="J639" s="213"/>
      <c r="K639" s="213"/>
      <c r="L639" s="213"/>
      <c r="M639" s="213"/>
      <c r="N639" s="213"/>
      <c r="O639" s="213"/>
      <c r="P639" s="213"/>
      <c r="Q639" s="213"/>
      <c r="R639" s="213"/>
    </row>
    <row r="640" spans="1:18" s="223" customFormat="1" ht="12.75" customHeight="1" x14ac:dyDescent="0.3">
      <c r="A640" s="221"/>
      <c r="B640" s="221"/>
      <c r="C640" s="222"/>
      <c r="D640" s="213"/>
      <c r="E640" s="121" t="s">
        <v>240</v>
      </c>
      <c r="F640" s="121" t="s">
        <v>309</v>
      </c>
      <c r="G640" s="213"/>
      <c r="H640" s="213"/>
      <c r="I640" s="213"/>
      <c r="J640" s="213"/>
      <c r="K640" s="213"/>
      <c r="L640" s="213"/>
      <c r="M640" s="213"/>
      <c r="N640" s="213"/>
      <c r="O640" s="213"/>
      <c r="P640" s="213"/>
      <c r="Q640" s="213"/>
      <c r="R640" s="213"/>
    </row>
    <row r="641" spans="1:18" s="223" customFormat="1" ht="12.75" customHeight="1" x14ac:dyDescent="0.3">
      <c r="A641" s="221"/>
      <c r="B641" s="221"/>
      <c r="C641" s="222"/>
      <c r="D641" s="213"/>
      <c r="E641" s="121" t="s">
        <v>241</v>
      </c>
      <c r="F641" s="121" t="s">
        <v>310</v>
      </c>
      <c r="G641" s="213"/>
      <c r="H641" s="213"/>
      <c r="I641" s="213"/>
      <c r="J641" s="213"/>
      <c r="K641" s="213"/>
      <c r="L641" s="213"/>
      <c r="M641" s="213"/>
      <c r="N641" s="213"/>
      <c r="O641" s="213"/>
      <c r="P641" s="213"/>
      <c r="Q641" s="213"/>
      <c r="R641" s="213"/>
    </row>
    <row r="642" spans="1:18" s="223" customFormat="1" ht="12.75" customHeight="1" x14ac:dyDescent="0.3">
      <c r="A642" s="221"/>
      <c r="B642" s="221"/>
      <c r="C642" s="222"/>
      <c r="D642" s="213"/>
      <c r="E642" s="121" t="s">
        <v>242</v>
      </c>
      <c r="F642" s="121" t="s">
        <v>311</v>
      </c>
      <c r="G642" s="213"/>
      <c r="H642" s="213"/>
      <c r="I642" s="213"/>
      <c r="J642" s="213"/>
      <c r="K642" s="213"/>
      <c r="L642" s="213"/>
      <c r="M642" s="213"/>
      <c r="N642" s="213"/>
      <c r="O642" s="213"/>
      <c r="P642" s="213"/>
      <c r="Q642" s="213"/>
      <c r="R642" s="213"/>
    </row>
    <row r="643" spans="1:18" s="223" customFormat="1" ht="12.75" customHeight="1" x14ac:dyDescent="0.3">
      <c r="A643" s="221"/>
      <c r="B643" s="221"/>
      <c r="C643" s="222"/>
      <c r="D643" s="213"/>
      <c r="E643" s="121" t="s">
        <v>243</v>
      </c>
      <c r="F643" s="121" t="s">
        <v>312</v>
      </c>
      <c r="G643" s="213"/>
      <c r="H643" s="213"/>
      <c r="I643" s="213"/>
      <c r="J643" s="213"/>
      <c r="K643" s="213"/>
      <c r="L643" s="213"/>
      <c r="M643" s="213"/>
      <c r="N643" s="213"/>
      <c r="O643" s="213"/>
      <c r="P643" s="213"/>
      <c r="Q643" s="213"/>
      <c r="R643" s="213"/>
    </row>
    <row r="644" spans="1:18" s="223" customFormat="1" ht="12.75" customHeight="1" x14ac:dyDescent="0.3">
      <c r="A644" s="221"/>
      <c r="B644" s="221"/>
      <c r="C644" s="222"/>
      <c r="D644" s="213"/>
      <c r="E644" s="121" t="s">
        <v>244</v>
      </c>
      <c r="F644" s="121" t="s">
        <v>152</v>
      </c>
      <c r="G644" s="213"/>
      <c r="H644" s="213"/>
      <c r="I644" s="213"/>
      <c r="J644" s="213"/>
      <c r="K644" s="213"/>
      <c r="L644" s="213"/>
      <c r="M644" s="213"/>
      <c r="N644" s="213"/>
      <c r="O644" s="213"/>
      <c r="P644" s="213"/>
      <c r="Q644" s="213"/>
      <c r="R644" s="213"/>
    </row>
    <row r="645" spans="1:18" s="223" customFormat="1" ht="12.75" customHeight="1" x14ac:dyDescent="0.3">
      <c r="A645" s="221"/>
      <c r="B645" s="221"/>
      <c r="C645" s="222"/>
      <c r="D645" s="213"/>
      <c r="E645" s="121" t="s">
        <v>245</v>
      </c>
      <c r="F645" s="121" t="s">
        <v>313</v>
      </c>
      <c r="G645" s="213"/>
      <c r="H645" s="213"/>
      <c r="I645" s="213"/>
      <c r="J645" s="213"/>
      <c r="K645" s="213"/>
      <c r="L645" s="213"/>
      <c r="M645" s="213"/>
      <c r="N645" s="213"/>
      <c r="O645" s="213"/>
      <c r="P645" s="213"/>
      <c r="Q645" s="213"/>
      <c r="R645" s="213"/>
    </row>
    <row r="646" spans="1:18" s="223" customFormat="1" ht="12.75" customHeight="1" x14ac:dyDescent="0.3">
      <c r="A646" s="221"/>
      <c r="B646" s="221"/>
      <c r="C646" s="222"/>
      <c r="D646" s="213"/>
      <c r="E646" s="121" t="s">
        <v>246</v>
      </c>
      <c r="F646" s="121" t="s">
        <v>151</v>
      </c>
      <c r="G646" s="213"/>
      <c r="H646" s="213"/>
      <c r="I646" s="213"/>
      <c r="J646" s="213"/>
      <c r="K646" s="213"/>
      <c r="L646" s="213"/>
      <c r="M646" s="213"/>
      <c r="N646" s="213"/>
      <c r="O646" s="213"/>
      <c r="P646" s="213"/>
      <c r="Q646" s="213"/>
      <c r="R646" s="213"/>
    </row>
    <row r="647" spans="1:18" s="223" customFormat="1" ht="12.75" customHeight="1" x14ac:dyDescent="0.3">
      <c r="A647" s="221"/>
      <c r="B647" s="221"/>
      <c r="C647" s="222"/>
      <c r="D647" s="213"/>
      <c r="E647" s="121" t="s">
        <v>247</v>
      </c>
      <c r="F647" s="121" t="s">
        <v>314</v>
      </c>
      <c r="G647" s="213"/>
      <c r="H647" s="213"/>
      <c r="I647" s="213"/>
      <c r="J647" s="213"/>
      <c r="K647" s="213"/>
      <c r="L647" s="213"/>
      <c r="M647" s="213"/>
      <c r="N647" s="213"/>
      <c r="O647" s="213"/>
      <c r="P647" s="213"/>
      <c r="Q647" s="213"/>
      <c r="R647" s="213"/>
    </row>
    <row r="648" spans="1:18" s="223" customFormat="1" ht="12.75" customHeight="1" x14ac:dyDescent="0.3">
      <c r="A648" s="221"/>
      <c r="B648" s="221"/>
      <c r="C648" s="222"/>
      <c r="D648" s="213"/>
      <c r="E648" s="121" t="s">
        <v>332</v>
      </c>
      <c r="F648" s="121" t="s">
        <v>153</v>
      </c>
      <c r="G648" s="213"/>
      <c r="H648" s="213"/>
      <c r="I648" s="213"/>
      <c r="J648" s="213"/>
      <c r="K648" s="213"/>
      <c r="L648" s="213"/>
      <c r="M648" s="213"/>
      <c r="N648" s="213"/>
      <c r="O648" s="213"/>
      <c r="P648" s="213"/>
      <c r="Q648" s="213"/>
      <c r="R648" s="213"/>
    </row>
    <row r="649" spans="1:18" s="223" customFormat="1" ht="12.75" customHeight="1" x14ac:dyDescent="0.3">
      <c r="A649" s="221"/>
      <c r="B649" s="221"/>
      <c r="C649" s="222"/>
      <c r="D649" s="213"/>
      <c r="E649" s="121" t="s">
        <v>248</v>
      </c>
      <c r="F649" s="121" t="s">
        <v>315</v>
      </c>
      <c r="G649" s="213"/>
      <c r="H649" s="213"/>
      <c r="I649" s="213"/>
      <c r="J649" s="213"/>
      <c r="K649" s="213"/>
      <c r="L649" s="213"/>
      <c r="M649" s="213"/>
      <c r="N649" s="213"/>
      <c r="O649" s="213"/>
      <c r="P649" s="213"/>
      <c r="Q649" s="213"/>
      <c r="R649" s="213"/>
    </row>
    <row r="650" spans="1:18" s="223" customFormat="1" ht="12.75" customHeight="1" x14ac:dyDescent="0.3">
      <c r="A650" s="221"/>
      <c r="B650" s="221"/>
      <c r="C650" s="222"/>
      <c r="D650" s="213"/>
      <c r="E650" s="121" t="s">
        <v>446</v>
      </c>
      <c r="F650" s="121" t="s">
        <v>316</v>
      </c>
      <c r="G650" s="213"/>
      <c r="H650" s="213"/>
      <c r="I650" s="213"/>
      <c r="J650" s="213"/>
      <c r="K650" s="213"/>
      <c r="L650" s="213"/>
      <c r="M650" s="213"/>
      <c r="N650" s="213"/>
      <c r="O650" s="213"/>
      <c r="P650" s="213"/>
      <c r="Q650" s="213"/>
      <c r="R650" s="213"/>
    </row>
    <row r="651" spans="1:18" s="223" customFormat="1" ht="12.75" customHeight="1" x14ac:dyDescent="0.3">
      <c r="A651" s="221"/>
      <c r="B651" s="221"/>
      <c r="C651" s="222"/>
      <c r="D651" s="213"/>
      <c r="E651" s="121" t="s">
        <v>250</v>
      </c>
      <c r="F651" s="121" t="s">
        <v>155</v>
      </c>
      <c r="G651" s="213"/>
      <c r="H651" s="213"/>
      <c r="I651" s="213"/>
      <c r="J651" s="213"/>
      <c r="K651" s="213"/>
      <c r="L651" s="213"/>
      <c r="M651" s="213"/>
      <c r="N651" s="213"/>
      <c r="O651" s="213"/>
      <c r="P651" s="213"/>
      <c r="Q651" s="213"/>
      <c r="R651" s="213"/>
    </row>
    <row r="652" spans="1:18" s="223" customFormat="1" ht="12.75" customHeight="1" x14ac:dyDescent="0.3">
      <c r="A652" s="221"/>
      <c r="B652" s="221"/>
      <c r="C652" s="222"/>
      <c r="D652" s="213"/>
      <c r="E652" s="121" t="s">
        <v>251</v>
      </c>
      <c r="F652" s="121" t="s">
        <v>317</v>
      </c>
      <c r="G652" s="213"/>
      <c r="H652" s="213"/>
      <c r="I652" s="213"/>
      <c r="J652" s="213"/>
      <c r="K652" s="213"/>
      <c r="L652" s="213"/>
      <c r="M652" s="213"/>
      <c r="N652" s="213"/>
      <c r="O652" s="213"/>
      <c r="P652" s="213"/>
      <c r="Q652" s="213"/>
      <c r="R652" s="213"/>
    </row>
    <row r="653" spans="1:18" s="223" customFormat="1" ht="12.75" customHeight="1" x14ac:dyDescent="0.3">
      <c r="A653" s="221"/>
      <c r="B653" s="221"/>
      <c r="C653" s="222"/>
      <c r="D653" s="213"/>
      <c r="E653" s="121" t="s">
        <v>252</v>
      </c>
      <c r="F653" s="121" t="s">
        <v>157</v>
      </c>
      <c r="G653" s="213"/>
      <c r="H653" s="213"/>
      <c r="I653" s="213"/>
      <c r="J653" s="213"/>
      <c r="K653" s="213"/>
      <c r="L653" s="213"/>
      <c r="M653" s="213"/>
      <c r="N653" s="213"/>
      <c r="O653" s="213"/>
      <c r="P653" s="213"/>
      <c r="Q653" s="213"/>
      <c r="R653" s="213"/>
    </row>
    <row r="654" spans="1:18" s="223" customFormat="1" ht="12.75" customHeight="1" x14ac:dyDescent="0.3">
      <c r="A654" s="221"/>
      <c r="B654" s="221"/>
      <c r="C654" s="222"/>
      <c r="D654" s="213"/>
      <c r="E654" s="121" t="s">
        <v>253</v>
      </c>
      <c r="F654" s="121" t="s">
        <v>318</v>
      </c>
      <c r="G654" s="213"/>
      <c r="H654" s="213"/>
      <c r="I654" s="213"/>
      <c r="J654" s="213"/>
      <c r="K654" s="213"/>
      <c r="L654" s="213"/>
      <c r="M654" s="213"/>
      <c r="N654" s="213"/>
      <c r="O654" s="213"/>
      <c r="P654" s="213"/>
      <c r="Q654" s="213"/>
      <c r="R654" s="213"/>
    </row>
    <row r="655" spans="1:18" s="223" customFormat="1" ht="12.75" customHeight="1" x14ac:dyDescent="0.3">
      <c r="A655" s="221"/>
      <c r="B655" s="221"/>
      <c r="C655" s="222"/>
      <c r="D655" s="213"/>
      <c r="E655" s="121" t="s">
        <v>254</v>
      </c>
      <c r="F655" s="121" t="s">
        <v>156</v>
      </c>
      <c r="G655" s="213"/>
      <c r="H655" s="213"/>
      <c r="I655" s="213"/>
      <c r="J655" s="213"/>
      <c r="K655" s="213"/>
      <c r="L655" s="213"/>
      <c r="M655" s="213"/>
      <c r="N655" s="213"/>
      <c r="O655" s="213"/>
      <c r="P655" s="213"/>
      <c r="Q655" s="213"/>
      <c r="R655" s="213"/>
    </row>
    <row r="656" spans="1:18" s="223" customFormat="1" ht="12.75" customHeight="1" x14ac:dyDescent="0.3">
      <c r="A656" s="221"/>
      <c r="B656" s="221"/>
      <c r="C656" s="222"/>
      <c r="D656" s="213"/>
      <c r="E656" s="121" t="s">
        <v>255</v>
      </c>
      <c r="F656" s="121" t="s">
        <v>319</v>
      </c>
      <c r="G656" s="213"/>
      <c r="H656" s="213"/>
      <c r="I656" s="213"/>
      <c r="J656" s="213"/>
      <c r="K656" s="213"/>
      <c r="L656" s="213"/>
      <c r="M656" s="213"/>
      <c r="N656" s="213"/>
      <c r="O656" s="213"/>
      <c r="P656" s="213"/>
      <c r="Q656" s="213"/>
      <c r="R656" s="213"/>
    </row>
    <row r="657" spans="1:18" s="223" customFormat="1" ht="12.75" customHeight="1" x14ac:dyDescent="0.3">
      <c r="A657" s="221"/>
      <c r="B657" s="221"/>
      <c r="C657" s="222"/>
      <c r="D657" s="213"/>
      <c r="E657" s="121" t="s">
        <v>256</v>
      </c>
      <c r="F657" s="121" t="s">
        <v>116</v>
      </c>
      <c r="G657" s="213"/>
      <c r="H657" s="213"/>
      <c r="I657" s="213"/>
      <c r="J657" s="213"/>
      <c r="K657" s="213"/>
      <c r="L657" s="213"/>
      <c r="M657" s="213"/>
      <c r="N657" s="213"/>
      <c r="O657" s="213"/>
      <c r="P657" s="213"/>
      <c r="Q657" s="213"/>
      <c r="R657" s="213"/>
    </row>
    <row r="658" spans="1:18" s="223" customFormat="1" ht="12.75" customHeight="1" x14ac:dyDescent="0.3">
      <c r="A658" s="221"/>
      <c r="B658" s="221"/>
      <c r="C658" s="222"/>
      <c r="D658" s="213"/>
      <c r="E658" s="121" t="s">
        <v>333</v>
      </c>
      <c r="F658" s="121" t="s">
        <v>132</v>
      </c>
      <c r="G658" s="213"/>
      <c r="H658" s="213"/>
      <c r="I658" s="213"/>
      <c r="J658" s="213"/>
      <c r="K658" s="213"/>
      <c r="L658" s="213"/>
      <c r="M658" s="213"/>
      <c r="N658" s="213"/>
      <c r="O658" s="213"/>
      <c r="P658" s="213"/>
      <c r="Q658" s="213"/>
      <c r="R658" s="213"/>
    </row>
    <row r="659" spans="1:18" s="223" customFormat="1" ht="12.75" customHeight="1" x14ac:dyDescent="0.3">
      <c r="A659" s="221"/>
      <c r="B659" s="221"/>
      <c r="C659" s="222"/>
      <c r="D659" s="213"/>
      <c r="E659" s="121" t="s">
        <v>257</v>
      </c>
      <c r="F659" s="121" t="s">
        <v>158</v>
      </c>
      <c r="G659" s="213"/>
      <c r="H659" s="213"/>
      <c r="I659" s="213"/>
      <c r="J659" s="213"/>
      <c r="K659" s="213"/>
      <c r="L659" s="213"/>
      <c r="M659" s="213"/>
      <c r="N659" s="213"/>
      <c r="O659" s="213"/>
      <c r="P659" s="213"/>
      <c r="Q659" s="213"/>
      <c r="R659" s="213"/>
    </row>
    <row r="660" spans="1:18" s="223" customFormat="1" ht="12.75" customHeight="1" x14ac:dyDescent="0.3">
      <c r="A660" s="221"/>
      <c r="B660" s="221"/>
      <c r="C660" s="222"/>
      <c r="D660" s="213"/>
      <c r="E660" s="121" t="s">
        <v>258</v>
      </c>
      <c r="F660" s="121" t="s">
        <v>159</v>
      </c>
      <c r="G660" s="213"/>
      <c r="H660" s="213"/>
      <c r="I660" s="213"/>
      <c r="J660" s="213"/>
      <c r="K660" s="213"/>
      <c r="L660" s="213"/>
      <c r="M660" s="213"/>
      <c r="N660" s="213"/>
      <c r="O660" s="213"/>
      <c r="P660" s="213"/>
      <c r="Q660" s="213"/>
      <c r="R660" s="213"/>
    </row>
    <row r="661" spans="1:18" s="223" customFormat="1" ht="12.75" customHeight="1" x14ac:dyDescent="0.3">
      <c r="A661" s="221"/>
      <c r="B661" s="221"/>
      <c r="C661" s="222"/>
      <c r="D661" s="213"/>
      <c r="E661" s="121" t="s">
        <v>335</v>
      </c>
      <c r="F661" s="121" t="s">
        <v>160</v>
      </c>
      <c r="G661" s="213"/>
      <c r="H661" s="213"/>
      <c r="I661" s="213"/>
      <c r="J661" s="213"/>
      <c r="K661" s="213"/>
      <c r="L661" s="213"/>
      <c r="M661" s="213"/>
      <c r="N661" s="213"/>
      <c r="O661" s="213"/>
      <c r="P661" s="213"/>
      <c r="Q661" s="213"/>
      <c r="R661" s="213"/>
    </row>
    <row r="662" spans="1:18" s="223" customFormat="1" ht="12.75" customHeight="1" x14ac:dyDescent="0.3">
      <c r="A662" s="221"/>
      <c r="B662" s="221"/>
      <c r="C662" s="222"/>
      <c r="D662" s="213"/>
      <c r="E662" s="121" t="s">
        <v>336</v>
      </c>
      <c r="F662" s="121" t="s">
        <v>161</v>
      </c>
      <c r="G662" s="213"/>
      <c r="H662" s="213"/>
      <c r="I662" s="213"/>
      <c r="J662" s="213"/>
      <c r="K662" s="213"/>
      <c r="L662" s="213"/>
      <c r="M662" s="213"/>
      <c r="N662" s="213"/>
      <c r="O662" s="213"/>
      <c r="P662" s="213"/>
      <c r="Q662" s="213"/>
      <c r="R662" s="213"/>
    </row>
    <row r="663" spans="1:18" s="223" customFormat="1" ht="12.75" customHeight="1" x14ac:dyDescent="0.3">
      <c r="A663" s="221"/>
      <c r="B663" s="221"/>
      <c r="C663" s="222"/>
      <c r="D663" s="213"/>
      <c r="E663" s="259" t="s">
        <v>259</v>
      </c>
      <c r="F663" s="259" t="s">
        <v>162</v>
      </c>
      <c r="G663" s="213"/>
      <c r="H663" s="213"/>
      <c r="I663" s="213"/>
      <c r="J663" s="213"/>
      <c r="K663" s="213"/>
      <c r="L663" s="213"/>
      <c r="M663" s="213"/>
      <c r="N663" s="213"/>
      <c r="O663" s="213"/>
      <c r="P663" s="213"/>
      <c r="Q663" s="213"/>
      <c r="R663" s="213"/>
    </row>
    <row r="664" spans="1:18" s="223" customFormat="1" ht="12.75" customHeight="1" x14ac:dyDescent="0.3">
      <c r="A664" s="221"/>
      <c r="B664" s="221"/>
      <c r="C664" s="222"/>
      <c r="D664" s="213"/>
      <c r="E664" s="213"/>
      <c r="F664" s="213"/>
      <c r="G664" s="213"/>
      <c r="H664" s="213"/>
      <c r="I664" s="213"/>
      <c r="J664" s="213"/>
      <c r="K664" s="213"/>
      <c r="L664" s="213"/>
      <c r="M664" s="213"/>
      <c r="N664" s="213"/>
      <c r="O664" s="213"/>
      <c r="P664" s="213"/>
      <c r="Q664" s="213"/>
      <c r="R664" s="213"/>
    </row>
    <row r="665" spans="1:18" s="233" customFormat="1" ht="4.95" customHeight="1" x14ac:dyDescent="0.3">
      <c r="A665" s="231"/>
      <c r="B665" s="231"/>
      <c r="C665" s="232"/>
    </row>
    <row r="667" spans="1:18" ht="12.75" customHeight="1" x14ac:dyDescent="0.3">
      <c r="A667" s="11" t="s">
        <v>436</v>
      </c>
    </row>
  </sheetData>
  <sortState xmlns:xlrd2="http://schemas.microsoft.com/office/spreadsheetml/2017/richdata2" ref="L259:N325">
    <sortCondition descending="1" ref="N259:N325"/>
  </sortState>
  <dataValidations count="1">
    <dataValidation allowBlank="1" showInputMessage="1" showErrorMessage="1" sqref="E61:G61 E8:G15 E31:G31 E16:F18 E19:G19 E20:F22 E23:G23 E24:F26 E28:F30 E27:G27 E36:G36 E44:G44 E37:E39 E40:G40 E48:G48" xr:uid="{70EEC85F-C5C0-4E9C-B7DB-E73953B775DE}"/>
  </dataValidations>
  <hyperlinks>
    <hyperlink ref="I8" r:id="rId1" xr:uid="{131F862B-D9A3-45F8-9F05-6EE443F12E8C}"/>
    <hyperlink ref="I50" r:id="rId2" xr:uid="{872ADAAE-4BBC-40F8-9494-7215ECCA961B}"/>
    <hyperlink ref="I54" r:id="rId3" xr:uid="{9CC110E1-44FD-46F5-87B3-FF26905B48D1}"/>
    <hyperlink ref="I51" r:id="rId4" display="https://www.ercevolution.energy/ipcc-sixth-assessment-report/" xr:uid="{4A8D229A-AF8D-441E-842F-DC42BE8AFCC2}"/>
    <hyperlink ref="J456" r:id="rId5" xr:uid="{CA36DEBA-EDA4-4A4A-93C2-B01D7B015EA7}"/>
    <hyperlink ref="I33" r:id="rId6" xr:uid="{9A0B284F-ECC8-4CBA-A4A9-A4309D093F76}"/>
    <hyperlink ref="I16" r:id="rId7" display="Link to IEA intensities model" xr:uid="{6FDF2332-885A-4ED1-9E53-3BDA20CA0C1B}"/>
    <hyperlink ref="I20" r:id="rId8" display="Link to IEA intensities model" xr:uid="{E469352B-A4AB-4DF3-AFC9-A13DE2EA154A}"/>
    <hyperlink ref="I24" r:id="rId9" display="Link to IEA intensities model" xr:uid="{45C19FF0-9EE8-464A-8802-36A65F9A24ED}"/>
    <hyperlink ref="I28" r:id="rId10" display="Link to IEA intensities model" xr:uid="{74F129A5-560B-4AB3-9FA3-63875648A8B3}"/>
    <hyperlink ref="I37" r:id="rId11" display="Link to IEA intensities model" xr:uid="{9829E736-DA74-4970-B3C0-7EF36ABE0F32}"/>
    <hyperlink ref="I41" r:id="rId12" display="Link to IEA intensities model" xr:uid="{C8541857-4D40-4D2C-BF89-2C71871EDB2F}"/>
    <hyperlink ref="I45" r:id="rId13" display="Link to IEA intensities model" xr:uid="{95D3AC8B-1CCB-46A9-ADBD-53B8D61C0B98}"/>
    <hyperlink ref="J67" r:id="rId14" xr:uid="{4C34908A-211D-4CDA-90EB-D97AD488786E}"/>
    <hyperlink ref="H329" r:id="rId15" xr:uid="{F699A018-737A-4A3F-AE11-041678923EFC}"/>
    <hyperlink ref="H258" r:id="rId16" xr:uid="{454940C1-C41F-4B17-BBAD-EEFD78C2AD5A}"/>
    <hyperlink ref="H385" r:id="rId17" xr:uid="{F5EED541-16DE-4612-8D32-E02108AA98EB}"/>
    <hyperlink ref="H521" r:id="rId18" xr:uid="{90AF46E5-F8F3-428C-B97A-010785A0F2F2}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5" orientation="landscape" r:id="rId1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A6A6A6"/>
  </sheetPr>
  <dimension ref="A2:M80"/>
  <sheetViews>
    <sheetView showGridLines="0" topLeftCell="A6" zoomScale="80" zoomScaleNormal="80" workbookViewId="0">
      <selection activeCell="H34" sqref="F34:H49"/>
    </sheetView>
  </sheetViews>
  <sheetFormatPr defaultColWidth="14.5546875" defaultRowHeight="15.75" customHeight="1" x14ac:dyDescent="0.3"/>
  <cols>
    <col min="1" max="4" width="1.6640625" style="11" customWidth="1"/>
    <col min="5" max="8" width="14.5546875" style="1"/>
    <col min="9" max="9" width="47" style="1" customWidth="1"/>
    <col min="10" max="16384" width="14.5546875" style="1"/>
  </cols>
  <sheetData>
    <row r="2" spans="1:9" ht="15.75" customHeight="1" x14ac:dyDescent="0.3">
      <c r="A2" s="1"/>
      <c r="B2" s="1"/>
      <c r="C2" s="1"/>
      <c r="D2" s="1"/>
      <c r="E2" s="15"/>
    </row>
    <row r="3" spans="1:9" ht="15.75" customHeight="1" x14ac:dyDescent="0.3">
      <c r="A3" s="1"/>
      <c r="B3" s="1"/>
      <c r="C3" s="1"/>
      <c r="D3" s="1"/>
      <c r="E3" s="7"/>
    </row>
    <row r="4" spans="1:9" ht="15.75" customHeight="1" x14ac:dyDescent="0.3">
      <c r="A4" s="1"/>
      <c r="B4" s="1"/>
      <c r="C4" s="1"/>
      <c r="D4" s="1"/>
      <c r="E4" s="7"/>
    </row>
    <row r="9" spans="1:9" ht="15.75" customHeight="1" x14ac:dyDescent="0.3">
      <c r="A9" s="11" t="s">
        <v>4</v>
      </c>
    </row>
    <row r="10" spans="1:9" ht="15.75" customHeight="1" x14ac:dyDescent="0.3">
      <c r="B10" s="11" t="s">
        <v>5</v>
      </c>
      <c r="E10" s="15"/>
    </row>
    <row r="11" spans="1:9" ht="15.6" customHeight="1" x14ac:dyDescent="0.3">
      <c r="E11" s="10" t="s">
        <v>6</v>
      </c>
      <c r="I11" s="17" t="s">
        <v>7</v>
      </c>
    </row>
    <row r="12" spans="1:9" s="38" customFormat="1" ht="3.75" customHeight="1" x14ac:dyDescent="0.3">
      <c r="A12" s="2"/>
      <c r="B12" s="2"/>
      <c r="C12" s="2"/>
      <c r="D12" s="2"/>
      <c r="E12" s="39"/>
      <c r="I12" s="21"/>
    </row>
    <row r="13" spans="1:9" ht="15.75" customHeight="1" x14ac:dyDescent="0.3">
      <c r="E13" s="10" t="s">
        <v>8</v>
      </c>
      <c r="I13" s="18" t="s">
        <v>9</v>
      </c>
    </row>
    <row r="14" spans="1:9" s="38" customFormat="1" ht="3.75" customHeight="1" x14ac:dyDescent="0.3">
      <c r="A14" s="2"/>
      <c r="B14" s="2"/>
      <c r="C14" s="2"/>
      <c r="D14" s="2"/>
      <c r="E14" s="39"/>
      <c r="I14" s="21"/>
    </row>
    <row r="15" spans="1:9" ht="15.75" customHeight="1" x14ac:dyDescent="0.3">
      <c r="E15" s="10" t="s">
        <v>43</v>
      </c>
      <c r="I15" s="19" t="s">
        <v>42</v>
      </c>
    </row>
    <row r="16" spans="1:9" s="38" customFormat="1" ht="3.75" customHeight="1" x14ac:dyDescent="0.3">
      <c r="A16" s="2"/>
      <c r="B16" s="2"/>
      <c r="C16" s="2"/>
      <c r="D16" s="2"/>
      <c r="E16" s="39"/>
      <c r="I16" s="21"/>
    </row>
    <row r="17" spans="1:13" ht="15.75" customHeight="1" x14ac:dyDescent="0.3">
      <c r="E17" s="10" t="s">
        <v>45</v>
      </c>
      <c r="I17" s="20" t="s">
        <v>44</v>
      </c>
    </row>
    <row r="18" spans="1:13" s="38" customFormat="1" ht="3.75" customHeight="1" x14ac:dyDescent="0.3">
      <c r="A18" s="2"/>
      <c r="B18" s="2"/>
      <c r="C18" s="2"/>
      <c r="D18" s="2"/>
      <c r="E18" s="39"/>
      <c r="I18" s="21"/>
    </row>
    <row r="19" spans="1:13" ht="15.75" customHeight="1" x14ac:dyDescent="0.3">
      <c r="E19" s="10" t="s">
        <v>58</v>
      </c>
      <c r="I19" s="129" t="s">
        <v>439</v>
      </c>
    </row>
    <row r="20" spans="1:13" ht="15.75" customHeight="1" x14ac:dyDescent="0.3">
      <c r="B20" s="11" t="s">
        <v>10</v>
      </c>
      <c r="E20" s="15"/>
    </row>
    <row r="21" spans="1:13" ht="15.75" customHeight="1" x14ac:dyDescent="0.3">
      <c r="E21" s="7" t="s">
        <v>11</v>
      </c>
      <c r="I21" s="22" t="s">
        <v>12</v>
      </c>
    </row>
    <row r="22" spans="1:13" ht="15.75" customHeight="1" x14ac:dyDescent="0.3">
      <c r="E22" s="7" t="s">
        <v>13</v>
      </c>
      <c r="I22" s="23" t="s">
        <v>14</v>
      </c>
    </row>
    <row r="23" spans="1:13" ht="15.75" customHeight="1" x14ac:dyDescent="0.3">
      <c r="E23" s="7" t="s">
        <v>15</v>
      </c>
      <c r="I23" s="24" t="s">
        <v>16</v>
      </c>
    </row>
    <row r="24" spans="1:13" ht="15.75" customHeight="1" x14ac:dyDescent="0.3">
      <c r="B24" s="11" t="s">
        <v>17</v>
      </c>
      <c r="E24" s="15"/>
    </row>
    <row r="25" spans="1:13" ht="15.75" customHeight="1" x14ac:dyDescent="0.3">
      <c r="E25" s="7" t="s">
        <v>3</v>
      </c>
      <c r="I25" s="25" t="s">
        <v>18</v>
      </c>
      <c r="L25" s="6"/>
      <c r="M25" s="6"/>
    </row>
    <row r="26" spans="1:13" s="38" customFormat="1" ht="3.75" customHeight="1" x14ac:dyDescent="0.3">
      <c r="A26" s="2"/>
      <c r="B26" s="2"/>
      <c r="C26" s="2"/>
      <c r="D26" s="2"/>
      <c r="E26" s="39"/>
      <c r="I26" s="21"/>
    </row>
    <row r="27" spans="1:13" ht="15.75" customHeight="1" x14ac:dyDescent="0.3">
      <c r="E27" s="7" t="s">
        <v>438</v>
      </c>
      <c r="I27" s="128" t="s">
        <v>437</v>
      </c>
      <c r="L27" s="38"/>
      <c r="M27" s="38"/>
    </row>
    <row r="28" spans="1:13" s="38" customFormat="1" ht="3.75" customHeight="1" x14ac:dyDescent="0.3">
      <c r="A28" s="2"/>
      <c r="B28" s="2"/>
      <c r="C28" s="2"/>
      <c r="D28" s="2"/>
      <c r="E28" s="39"/>
      <c r="I28" s="21"/>
    </row>
    <row r="29" spans="1:13" ht="15.75" customHeight="1" x14ac:dyDescent="0.3">
      <c r="E29" s="7" t="s">
        <v>19</v>
      </c>
      <c r="I29" s="26" t="s">
        <v>20</v>
      </c>
      <c r="L29" s="6"/>
      <c r="M29" s="6"/>
    </row>
    <row r="30" spans="1:13" s="38" customFormat="1" ht="3.75" customHeight="1" x14ac:dyDescent="0.3">
      <c r="A30" s="2"/>
      <c r="B30" s="2"/>
      <c r="C30" s="2"/>
      <c r="D30" s="2"/>
      <c r="E30" s="39"/>
      <c r="I30" s="21"/>
    </row>
    <row r="31" spans="1:13" ht="15.75" customHeight="1" x14ac:dyDescent="0.3">
      <c r="E31" s="7" t="s">
        <v>21</v>
      </c>
      <c r="I31" s="26" t="s">
        <v>22</v>
      </c>
      <c r="L31" s="6"/>
      <c r="M31" s="6"/>
    </row>
    <row r="32" spans="1:13" ht="15.75" customHeight="1" x14ac:dyDescent="0.3">
      <c r="B32" s="11" t="s">
        <v>23</v>
      </c>
      <c r="E32" s="7"/>
      <c r="L32" s="6"/>
      <c r="M32" s="6"/>
    </row>
    <row r="33" spans="1:13" ht="15.75" customHeight="1" x14ac:dyDescent="0.3">
      <c r="E33" s="7" t="s">
        <v>24</v>
      </c>
      <c r="I33" s="27" t="s">
        <v>25</v>
      </c>
      <c r="L33" s="6"/>
      <c r="M33" s="6"/>
    </row>
    <row r="34" spans="1:13" ht="15.75" customHeight="1" x14ac:dyDescent="0.3">
      <c r="B34" s="11" t="s">
        <v>26</v>
      </c>
      <c r="E34" s="7"/>
    </row>
    <row r="35" spans="1:13" ht="15.75" customHeight="1" x14ac:dyDescent="0.3">
      <c r="E35" s="7" t="s">
        <v>27</v>
      </c>
      <c r="I35" s="28" t="s">
        <v>28</v>
      </c>
    </row>
    <row r="36" spans="1:13" s="38" customFormat="1" ht="3.75" customHeight="1" x14ac:dyDescent="0.3">
      <c r="A36" s="2"/>
      <c r="B36" s="2"/>
      <c r="C36" s="2"/>
      <c r="D36" s="2"/>
      <c r="E36" s="39"/>
      <c r="I36" s="21"/>
    </row>
    <row r="37" spans="1:13" ht="15.75" customHeight="1" x14ac:dyDescent="0.3">
      <c r="E37" s="7" t="s">
        <v>29</v>
      </c>
      <c r="I37" s="29" t="s">
        <v>30</v>
      </c>
    </row>
    <row r="38" spans="1:13" ht="13.8" x14ac:dyDescent="0.3">
      <c r="E38" s="38"/>
      <c r="I38" s="36"/>
    </row>
    <row r="39" spans="1:13" ht="15.75" customHeight="1" x14ac:dyDescent="0.3">
      <c r="A39" s="2" t="s">
        <v>31</v>
      </c>
      <c r="B39" s="2"/>
      <c r="C39" s="2"/>
      <c r="D39" s="2"/>
    </row>
    <row r="40" spans="1:13" ht="15.75" customHeight="1" x14ac:dyDescent="0.3">
      <c r="A40" s="1"/>
      <c r="B40" s="1"/>
      <c r="C40" s="1"/>
      <c r="D40" s="1"/>
      <c r="E40" s="31" t="s">
        <v>39</v>
      </c>
      <c r="I40" s="1" t="s">
        <v>38</v>
      </c>
    </row>
    <row r="41" spans="1:13" ht="15.75" customHeight="1" x14ac:dyDescent="0.3">
      <c r="A41" s="1"/>
      <c r="B41" s="1"/>
      <c r="C41" s="1"/>
      <c r="D41" s="1"/>
      <c r="E41" s="30" t="s">
        <v>37</v>
      </c>
      <c r="I41" s="16" t="s">
        <v>79</v>
      </c>
    </row>
    <row r="42" spans="1:13" ht="15.75" customHeight="1" x14ac:dyDescent="0.3">
      <c r="A42" s="1"/>
      <c r="B42" s="1"/>
      <c r="C42" s="1"/>
      <c r="D42" s="1"/>
      <c r="E42" s="31" t="s">
        <v>92</v>
      </c>
      <c r="I42" s="16" t="s">
        <v>66</v>
      </c>
    </row>
    <row r="43" spans="1:13" ht="15.75" customHeight="1" x14ac:dyDescent="0.3">
      <c r="A43" s="2"/>
      <c r="B43" s="2"/>
      <c r="C43" s="2"/>
      <c r="D43" s="2"/>
      <c r="E43" s="16" t="s">
        <v>93</v>
      </c>
      <c r="I43" s="16" t="s">
        <v>91</v>
      </c>
    </row>
    <row r="44" spans="1:13" ht="15.75" customHeight="1" x14ac:dyDescent="0.3">
      <c r="A44" s="1"/>
      <c r="B44" s="1"/>
      <c r="C44" s="1"/>
      <c r="D44" s="1"/>
      <c r="E44" s="31" t="s">
        <v>85</v>
      </c>
      <c r="I44" s="16" t="s">
        <v>86</v>
      </c>
    </row>
    <row r="45" spans="1:13" ht="15.75" customHeight="1" x14ac:dyDescent="0.3">
      <c r="A45" s="1"/>
      <c r="B45" s="1"/>
      <c r="C45" s="1"/>
      <c r="D45" s="1"/>
      <c r="E45" s="16" t="s">
        <v>94</v>
      </c>
      <c r="I45" s="16" t="s">
        <v>62</v>
      </c>
    </row>
    <row r="46" spans="1:13" ht="15.75" customHeight="1" x14ac:dyDescent="0.3">
      <c r="A46" s="2"/>
      <c r="B46" s="2"/>
      <c r="C46" s="2"/>
      <c r="D46" s="2"/>
      <c r="E46" s="16" t="s">
        <v>102</v>
      </c>
      <c r="I46" s="16" t="s">
        <v>67</v>
      </c>
    </row>
    <row r="47" spans="1:13" ht="15.75" customHeight="1" x14ac:dyDescent="0.3">
      <c r="A47" s="1"/>
      <c r="B47" s="1"/>
      <c r="C47" s="1"/>
      <c r="D47" s="1"/>
      <c r="E47" s="31" t="s">
        <v>83</v>
      </c>
      <c r="I47" s="16" t="s">
        <v>84</v>
      </c>
    </row>
    <row r="48" spans="1:13" ht="15.75" customHeight="1" x14ac:dyDescent="0.3">
      <c r="A48" s="1"/>
      <c r="B48" s="1"/>
      <c r="C48" s="1"/>
      <c r="D48" s="1"/>
      <c r="E48" s="31" t="s">
        <v>103</v>
      </c>
      <c r="I48" s="16" t="s">
        <v>68</v>
      </c>
    </row>
    <row r="49" spans="1:9" ht="15.75" customHeight="1" x14ac:dyDescent="0.3">
      <c r="A49" s="1"/>
      <c r="B49" s="1"/>
      <c r="C49" s="1"/>
      <c r="D49" s="1"/>
      <c r="E49" s="31" t="s">
        <v>108</v>
      </c>
      <c r="I49" s="16" t="s">
        <v>109</v>
      </c>
    </row>
    <row r="50" spans="1:9" ht="15.75" customHeight="1" x14ac:dyDescent="0.3">
      <c r="A50" s="1"/>
      <c r="B50" s="1"/>
      <c r="C50" s="1"/>
      <c r="D50" s="1"/>
      <c r="E50" s="31" t="s">
        <v>110</v>
      </c>
      <c r="I50" s="16" t="s">
        <v>70</v>
      </c>
    </row>
    <row r="51" spans="1:9" s="38" customFormat="1" ht="3.75" customHeight="1" x14ac:dyDescent="0.3">
      <c r="A51" s="2"/>
      <c r="B51" s="2"/>
      <c r="C51" s="2"/>
      <c r="D51" s="2"/>
      <c r="E51" s="39"/>
      <c r="I51" s="21"/>
    </row>
    <row r="52" spans="1:9" ht="15.75" customHeight="1" x14ac:dyDescent="0.3">
      <c r="A52" s="1"/>
      <c r="B52" s="1"/>
      <c r="C52" s="1"/>
      <c r="D52" s="1"/>
      <c r="E52" s="7" t="s">
        <v>32</v>
      </c>
      <c r="I52" s="16" t="s">
        <v>33</v>
      </c>
    </row>
    <row r="53" spans="1:9" ht="15.75" customHeight="1" x14ac:dyDescent="0.3">
      <c r="E53" s="6" t="s">
        <v>54</v>
      </c>
      <c r="I53" s="36" t="s">
        <v>81</v>
      </c>
    </row>
    <row r="54" spans="1:9" ht="15.75" customHeight="1" x14ac:dyDescent="0.3">
      <c r="E54" s="36" t="s">
        <v>97</v>
      </c>
      <c r="I54" s="36" t="s">
        <v>82</v>
      </c>
    </row>
    <row r="55" spans="1:9" s="38" customFormat="1" ht="3.75" customHeight="1" x14ac:dyDescent="0.3">
      <c r="A55" s="2"/>
      <c r="B55" s="2"/>
      <c r="C55" s="2"/>
      <c r="D55" s="2"/>
      <c r="E55" s="39"/>
      <c r="I55" s="21"/>
    </row>
    <row r="56" spans="1:9" ht="15.75" customHeight="1" x14ac:dyDescent="0.3">
      <c r="E56" s="16" t="s">
        <v>80</v>
      </c>
      <c r="I56" s="36" t="s">
        <v>78</v>
      </c>
    </row>
    <row r="57" spans="1:9" ht="15.75" customHeight="1" x14ac:dyDescent="0.3">
      <c r="E57" s="1" t="s">
        <v>52</v>
      </c>
      <c r="I57" s="6" t="s">
        <v>47</v>
      </c>
    </row>
    <row r="58" spans="1:9" ht="15.75" customHeight="1" x14ac:dyDescent="0.3">
      <c r="A58" s="1"/>
      <c r="B58" s="1"/>
      <c r="C58" s="1"/>
      <c r="D58" s="1"/>
      <c r="E58" s="31" t="s">
        <v>41</v>
      </c>
      <c r="I58" s="1" t="s">
        <v>40</v>
      </c>
    </row>
    <row r="59" spans="1:9" ht="15.75" customHeight="1" x14ac:dyDescent="0.3">
      <c r="A59" s="1"/>
      <c r="B59" s="1"/>
      <c r="C59" s="1"/>
      <c r="D59" s="1"/>
      <c r="E59" s="31" t="s">
        <v>46</v>
      </c>
      <c r="I59" s="1" t="s">
        <v>61</v>
      </c>
    </row>
    <row r="60" spans="1:9" ht="15.75" customHeight="1" x14ac:dyDescent="0.3">
      <c r="E60" s="1" t="s">
        <v>53</v>
      </c>
      <c r="I60" s="6" t="s">
        <v>0</v>
      </c>
    </row>
    <row r="61" spans="1:9" ht="15.75" customHeight="1" x14ac:dyDescent="0.3">
      <c r="E61" s="1" t="s">
        <v>51</v>
      </c>
      <c r="I61" s="6" t="s">
        <v>48</v>
      </c>
    </row>
    <row r="62" spans="1:9" ht="15.75" customHeight="1" x14ac:dyDescent="0.3">
      <c r="E62" s="1" t="s">
        <v>50</v>
      </c>
      <c r="I62" s="6" t="s">
        <v>49</v>
      </c>
    </row>
    <row r="63" spans="1:9" s="38" customFormat="1" ht="3.75" customHeight="1" x14ac:dyDescent="0.3">
      <c r="A63" s="2"/>
      <c r="B63" s="2"/>
      <c r="C63" s="2"/>
      <c r="D63" s="2"/>
      <c r="E63" s="39"/>
      <c r="I63" s="21"/>
    </row>
    <row r="64" spans="1:9" ht="15.75" customHeight="1" x14ac:dyDescent="0.3">
      <c r="E64" s="16" t="s">
        <v>95</v>
      </c>
      <c r="I64" s="36" t="s">
        <v>96</v>
      </c>
    </row>
    <row r="65" spans="1:10" ht="15.75" customHeight="1" x14ac:dyDescent="0.3">
      <c r="E65" s="38" t="s">
        <v>87</v>
      </c>
      <c r="I65" s="36" t="s">
        <v>88</v>
      </c>
    </row>
    <row r="66" spans="1:10" ht="15.75" customHeight="1" x14ac:dyDescent="0.3">
      <c r="E66" s="36" t="s">
        <v>74</v>
      </c>
      <c r="I66" s="36" t="s">
        <v>76</v>
      </c>
    </row>
    <row r="67" spans="1:10" ht="15.75" customHeight="1" x14ac:dyDescent="0.3">
      <c r="E67" s="36" t="s">
        <v>98</v>
      </c>
      <c r="I67" s="36" t="s">
        <v>99</v>
      </c>
    </row>
    <row r="68" spans="1:10" ht="15.75" customHeight="1" x14ac:dyDescent="0.3">
      <c r="E68" s="36" t="s">
        <v>71</v>
      </c>
      <c r="I68" s="36" t="s">
        <v>104</v>
      </c>
    </row>
    <row r="69" spans="1:10" ht="15.75" customHeight="1" x14ac:dyDescent="0.3">
      <c r="E69" s="36" t="s">
        <v>107</v>
      </c>
      <c r="I69" s="36" t="s">
        <v>89</v>
      </c>
    </row>
    <row r="70" spans="1:10" ht="15.75" customHeight="1" x14ac:dyDescent="0.3">
      <c r="E70" s="36" t="s">
        <v>73</v>
      </c>
      <c r="I70" s="36" t="s">
        <v>90</v>
      </c>
    </row>
    <row r="71" spans="1:10" ht="15.75" customHeight="1" x14ac:dyDescent="0.3">
      <c r="E71" s="36" t="s">
        <v>105</v>
      </c>
      <c r="I71" s="36" t="s">
        <v>106</v>
      </c>
    </row>
    <row r="72" spans="1:10" s="38" customFormat="1" ht="3.75" customHeight="1" x14ac:dyDescent="0.3">
      <c r="A72" s="2"/>
      <c r="B72" s="2"/>
      <c r="C72" s="2"/>
      <c r="D72" s="2"/>
      <c r="E72" s="39"/>
      <c r="I72" s="21"/>
    </row>
    <row r="73" spans="1:10" ht="15.75" customHeight="1" x14ac:dyDescent="0.3">
      <c r="E73" s="36" t="s">
        <v>100</v>
      </c>
      <c r="I73" s="36" t="s">
        <v>101</v>
      </c>
    </row>
    <row r="74" spans="1:10" ht="15.75" customHeight="1" x14ac:dyDescent="0.3">
      <c r="E74" s="36" t="s">
        <v>115</v>
      </c>
      <c r="I74" s="36" t="s">
        <v>69</v>
      </c>
    </row>
    <row r="75" spans="1:10" ht="15.75" customHeight="1" x14ac:dyDescent="0.3">
      <c r="E75" s="36" t="s">
        <v>111</v>
      </c>
      <c r="I75" s="36" t="s">
        <v>72</v>
      </c>
    </row>
    <row r="76" spans="1:10" ht="15.75" customHeight="1" x14ac:dyDescent="0.3">
      <c r="E76" s="36" t="s">
        <v>64</v>
      </c>
      <c r="I76" s="36" t="s">
        <v>112</v>
      </c>
    </row>
    <row r="77" spans="1:10" ht="15.75" customHeight="1" x14ac:dyDescent="0.3">
      <c r="E77" s="36" t="s">
        <v>113</v>
      </c>
      <c r="I77" s="36" t="s">
        <v>114</v>
      </c>
    </row>
    <row r="78" spans="1:10" ht="13.8" x14ac:dyDescent="0.3">
      <c r="E78" s="38"/>
      <c r="I78" s="36"/>
    </row>
    <row r="79" spans="1:10" ht="15.75" customHeight="1" x14ac:dyDescent="0.3">
      <c r="A79" s="11" t="s">
        <v>34</v>
      </c>
    </row>
    <row r="80" spans="1:10" ht="15.75" customHeight="1" x14ac:dyDescent="0.3">
      <c r="E80" s="32" t="s">
        <v>55</v>
      </c>
      <c r="F80" s="32"/>
      <c r="I80" s="32" t="s">
        <v>56</v>
      </c>
      <c r="J80" s="32" t="s">
        <v>57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g E A A B Q S w M E F A A C A A g A b 2 o k U y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b 2 o k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9 q J F N 6 s L o m U g E A A L 8 C A A A T A B w A R m 9 y b X V s Y X M v U 2 V j d G l v b j E u b S C i G A A o o B Q A A A A A A A A A A A A A A A A A A A A A A A A A A A B 1 U c t q w z A Q v B v 8 D 0 K 9 O K A Y n L Q 5 N P h Q 7 J b 2 0 g d O T 3 E p i r 1 N R P U w W j k 0 h P 5 7 l T o 0 h d i 6 S J o Z Z m d 3 E S o n j C Z F d y f z M A g D 3 H A L N a l M q 5 0 V g C Q l E l w Y E H 8 K 0 9 o K P J L h N s 5 N 1 S r Q L r o T E u L M a O c / G N H s u n x F s F j W I K E p n z T k V m y h z A E / n W n K P + e 4 w i 0 d s W U O U i j h w K a U U U Y y I 1 u l M U 0 S R m 5 1 Z W q h 1 2 k y u Z o w 8 t I a B 4 X b S U h P z / j R a H g b s S 7 i B X 2 2 R n m u J v f A a 5 + D + r w L v v L C I 3 P E o 6 4 b R p Z H / E b K o u K S W 0 y d b f 9 b Z h u u 1 9 5 x s W v g Z L e w X O O H s a p L f C A x 6 q n P 9 n u q u Q L f m / M a 4 u D L f T O y p 1 w 2 G z 6 e D O D T M 7 y b 3 G 7 s Z 3 I w e 9 B u d h k f y v 6 y A s 3 7 N J n N e g w t r P 1 + z 2 B s V + M B S v h t W g W 1 4 A 6 G N B 0 8 k O b k P R T 3 v E K P 8 n s U B k L 3 7 m H + A 1 B L A Q I t A B Q A A g A I A G 9 q J F M g O B 9 n p A A A A P U A A A A S A A A A A A A A A A A A A A A A A A A A A A B D b 2 5 m a W c v U G F j a 2 F n Z S 5 4 b W x Q S w E C L Q A U A A I A C A B v a i R T D 8 r p q 6 Q A A A D p A A A A E w A A A A A A A A A A A A A A A A D w A A A A W 0 N v b n R l b n R f V H l w Z X N d L n h t b F B L A Q I t A B Q A A g A I A G 9 q J F N 6 s L o m U g E A A L 8 C A A A T A A A A A A A A A A A A A A A A A O E B A A B G b 3 J t d W x h c y 9 T Z W N 0 a W 9 u M S 5 t U E s F B g A A A A A D A A M A w g A A A I A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o I O A A A A A A A A Y A 4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3 V u d H J p Z X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D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k t M D N U M T M 6 N T E 6 M T g u N D g w O T A x M V o i I C 8 + P E V u d H J 5 I F R 5 c G U 9 I k Z p b G x D b 2 x 1 b W 5 U e X B l c y I g V m F s d W U 9 I n N C Z 1 l H Q X d Z R 0 J n W U R B d 0 0 9 I i A v P j x F b n R y e S B U e X B l P S J G a W x s Q 2 9 s d W 1 u T m F t Z X M i I F Z h b H V l P S J z W y Z x d W 9 0 O 2 5 h b W U m c X V v d D s s J n F 1 b 3 Q 7 Y W x w a G E t M i Z x d W 9 0 O y w m c X V v d D t h b H B o Y S 0 z J n F 1 b 3 Q 7 L C Z x d W 9 0 O 2 N v d W 5 0 c n k t Y 2 9 k Z S Z x d W 9 0 O y w m c X V v d D t p c 2 9 f M z E 2 N i 0 y J n F 1 b 3 Q 7 L C Z x d W 9 0 O 3 J l Z 2 l v b i Z x d W 9 0 O y w m c X V v d D t z d W I t c m V n a W 9 u J n F 1 b 3 Q 7 L C Z x d W 9 0 O 2 l u d G V y b W V k a W F 0 Z S 1 y Z W d p b 2 4 m c X V v d D s s J n F 1 b 3 Q 7 c m V n a W 9 u L W N v Z G U m c X V v d D s s J n F 1 b 3 Q 7 c 3 V i L X J l Z 2 l v b i 1 j b 2 R l J n F 1 b 3 Q 7 L C Z x d W 9 0 O 2 l u d G V y b W V k a W F 0 Z S 1 y Z W d p b 2 4 t Y 2 9 k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j b 3 V u d H J p Z X M v Q X V 0 b 1 J l b W 9 2 Z W R D b 2 x 1 b W 5 z M S 5 7 b m F t Z S w w f S Z x d W 9 0 O y w m c X V v d D t T Z W N 0 a W 9 u M S 9 j b 3 V u d H J p Z X M v Q X V 0 b 1 J l b W 9 2 Z W R D b 2 x 1 b W 5 z M S 5 7 Y W x w a G E t M i w x f S Z x d W 9 0 O y w m c X V v d D t T Z W N 0 a W 9 u M S 9 j b 3 V u d H J p Z X M v Q X V 0 b 1 J l b W 9 2 Z W R D b 2 x 1 b W 5 z M S 5 7 Y W x w a G E t M y w y f S Z x d W 9 0 O y w m c X V v d D t T Z W N 0 a W 9 u M S 9 j b 3 V u d H J p Z X M v Q X V 0 b 1 J l b W 9 2 Z W R D b 2 x 1 b W 5 z M S 5 7 Y 2 9 1 b n R y e S 1 j b 2 R l L D N 9 J n F 1 b 3 Q 7 L C Z x d W 9 0 O 1 N l Y 3 R p b 2 4 x L 2 N v d W 5 0 c m l l c y 9 B d X R v U m V t b 3 Z l Z E N v b H V t b n M x L n t p c 2 9 f M z E 2 N i 0 y L D R 9 J n F 1 b 3 Q 7 L C Z x d W 9 0 O 1 N l Y 3 R p b 2 4 x L 2 N v d W 5 0 c m l l c y 9 B d X R v U m V t b 3 Z l Z E N v b H V t b n M x L n t y Z W d p b 2 4 s N X 0 m c X V v d D s s J n F 1 b 3 Q 7 U 2 V j d G l v b j E v Y 2 9 1 b n R y a W V z L 0 F 1 d G 9 S Z W 1 v d m V k Q 2 9 s d W 1 u c z E u e 3 N 1 Y i 1 y Z W d p b 2 4 s N n 0 m c X V v d D s s J n F 1 b 3 Q 7 U 2 V j d G l v b j E v Y 2 9 1 b n R y a W V z L 0 F 1 d G 9 S Z W 1 v d m V k Q 2 9 s d W 1 u c z E u e 2 l u d G V y b W V k a W F 0 Z S 1 y Z W d p b 2 4 s N 3 0 m c X V v d D s s J n F 1 b 3 Q 7 U 2 V j d G l v b j E v Y 2 9 1 b n R y a W V z L 0 F 1 d G 9 S Z W 1 v d m V k Q 2 9 s d W 1 u c z E u e 3 J l Z 2 l v b i 1 j b 2 R l L D h 9 J n F 1 b 3 Q 7 L C Z x d W 9 0 O 1 N l Y 3 R p b 2 4 x L 2 N v d W 5 0 c m l l c y 9 B d X R v U m V t b 3 Z l Z E N v b H V t b n M x L n t z d W I t c m V n a W 9 u L W N v Z G U s O X 0 m c X V v d D s s J n F 1 b 3 Q 7 U 2 V j d G l v b j E v Y 2 9 1 b n R y a W V z L 0 F 1 d G 9 S Z W 1 v d m V k Q 2 9 s d W 1 u c z E u e 2 l u d G V y b W V k a W F 0 Z S 1 y Z W d p b 2 4 t Y 2 9 k Z S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2 N v d W 5 0 c m l l c y 9 B d X R v U m V t b 3 Z l Z E N v b H V t b n M x L n t u Y W 1 l L D B 9 J n F 1 b 3 Q 7 L C Z x d W 9 0 O 1 N l Y 3 R p b 2 4 x L 2 N v d W 5 0 c m l l c y 9 B d X R v U m V t b 3 Z l Z E N v b H V t b n M x L n t h b H B o Y S 0 y L D F 9 J n F 1 b 3 Q 7 L C Z x d W 9 0 O 1 N l Y 3 R p b 2 4 x L 2 N v d W 5 0 c m l l c y 9 B d X R v U m V t b 3 Z l Z E N v b H V t b n M x L n t h b H B o Y S 0 z L D J 9 J n F 1 b 3 Q 7 L C Z x d W 9 0 O 1 N l Y 3 R p b 2 4 x L 2 N v d W 5 0 c m l l c y 9 B d X R v U m V t b 3 Z l Z E N v b H V t b n M x L n t j b 3 V u d H J 5 L W N v Z G U s M 3 0 m c X V v d D s s J n F 1 b 3 Q 7 U 2 V j d G l v b j E v Y 2 9 1 b n R y a W V z L 0 F 1 d G 9 S Z W 1 v d m V k Q 2 9 s d W 1 u c z E u e 2 l z b 1 8 z M T Y 2 L T I s N H 0 m c X V v d D s s J n F 1 b 3 Q 7 U 2 V j d G l v b j E v Y 2 9 1 b n R y a W V z L 0 F 1 d G 9 S Z W 1 v d m V k Q 2 9 s d W 1 u c z E u e 3 J l Z 2 l v b i w 1 f S Z x d W 9 0 O y w m c X V v d D t T Z W N 0 a W 9 u M S 9 j b 3 V u d H J p Z X M v Q X V 0 b 1 J l b W 9 2 Z W R D b 2 x 1 b W 5 z M S 5 7 c 3 V i L X J l Z 2 l v b i w 2 f S Z x d W 9 0 O y w m c X V v d D t T Z W N 0 a W 9 u M S 9 j b 3 V u d H J p Z X M v Q X V 0 b 1 J l b W 9 2 Z W R D b 2 x 1 b W 5 z M S 5 7 a W 5 0 Z X J t Z W R p Y X R l L X J l Z 2 l v b i w 3 f S Z x d W 9 0 O y w m c X V v d D t T Z W N 0 a W 9 u M S 9 j b 3 V u d H J p Z X M v Q X V 0 b 1 J l b W 9 2 Z W R D b 2 x 1 b W 5 z M S 5 7 c m V n a W 9 u L W N v Z G U s O H 0 m c X V v d D s s J n F 1 b 3 Q 7 U 2 V j d G l v b j E v Y 2 9 1 b n R y a W V z L 0 F 1 d G 9 S Z W 1 v d m V k Q 2 9 s d W 1 u c z E u e 3 N 1 Y i 1 y Z W d p b 2 4 t Y 2 9 k Z S w 5 f S Z x d W 9 0 O y w m c X V v d D t T Z W N 0 a W 9 u M S 9 j b 3 V u d H J p Z X M v Q X V 0 b 1 J l b W 9 2 Z W R D b 2 x 1 b W 5 z M S 5 7 a W 5 0 Z X J t Z W R p Y X R l L X J l Z 2 l v b i 1 j b 2 R l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Y 2 9 1 b n R y a W V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N v d W 5 0 c m l l c y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3 V u d H J p Z X M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D 6 K z T x k k o U O X 8 m d P 0 Q M W t g A A A A A C A A A A A A A Q Z g A A A A E A A C A A A A A Q / K h x C c Z k / h 7 S t 5 D / I d 0 1 H 7 a W A C o 1 y S 8 x r 7 3 P 2 V o T i w A A A A A O g A A A A A I A A C A A A A A c S h U A h g p A L H P f W l j p 8 / o 5 7 O s 7 L x M 9 j L / T b 8 w 5 A F A A e 1 A A A A C f 9 E 8 D w e y p e m y R p 6 t J t e T O p x k T p v C V i D 6 H V U a t 4 0 I k L s 2 6 0 l R U i U r J k Y 8 W u y O f f E F I E c 5 k v s b t / e b 6 D / j S B R U t N K d t t N L Q J b I v 2 n 2 / 9 E 9 u L U A A A A C s B O c 1 T f j 6 Q N / J P t t V w 5 j h 4 x w B O M F A 6 O q c g g T 3 F t G V 2 e 6 e B u M t p U B l G W F I h N Q p 0 W 8 9 7 3 t U E X 6 G r w v b y G x V a B l + < / D a t a M a s h u p > 
</file>

<file path=customXml/item2.xml><?xml version="1.0" encoding="utf-8"?>
<sisl xmlns:xsi="http://www.w3.org/2001/XMLSchema-instance" xmlns:xsd="http://www.w3.org/2001/XMLSchema" xmlns="http://www.boldonjames.com/2008/01/sie/internal/label" sislVersion="0" policy="1d45786f-a737-4735-8af6-df12fb6939a2"/>
</file>

<file path=customXml/itemProps1.xml><?xml version="1.0" encoding="utf-8"?>
<ds:datastoreItem xmlns:ds="http://schemas.openxmlformats.org/officeDocument/2006/customXml" ds:itemID="{861F55CD-6C0D-4416-90DA-B3C2E5BE0A6D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15A3A961-9D82-4C28-8896-057458C39C4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Calcs (2)</vt:lpstr>
      <vt:lpstr>Calcs</vt:lpstr>
      <vt:lpstr>CO2_Factors</vt:lpstr>
      <vt:lpstr>Inputs</vt:lpstr>
      <vt:lpstr>Key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F1F9;Nate Vernon;Alistair Watson</dc:creator>
  <cp:keywords>[EBRD]</cp:keywords>
  <cp:lastModifiedBy>Johnny West</cp:lastModifiedBy>
  <cp:lastPrinted>2022-01-01T15:00:24Z</cp:lastPrinted>
  <dcterms:created xsi:type="dcterms:W3CDTF">2016-07-04T08:51:22Z</dcterms:created>
  <dcterms:modified xsi:type="dcterms:W3CDTF">2022-06-07T07:43:21Z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744f1d23-19c0-49ec-8d69-b9a8a2da409d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np1rzdeY7IIX1oX/GloJuhnm9UoZvS/p</vt:lpwstr>
  </property>
</Properties>
</file>